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00" windowHeight="12360"/>
  </bookViews>
  <sheets>
    <sheet name="马蹄乡 (2)" sheetId="2" r:id="rId1"/>
    <sheet name="Sheet1" sheetId="1" r:id="rId2"/>
  </sheets>
  <externalReferences>
    <externalReference r:id="rId3"/>
  </externalReferences>
  <definedNames>
    <definedName name="_xlnm.Print_Titles" localSheetId="0">'马蹄乡 (2)'!$A$1:$IV$5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<sst xmlns="http://schemas.openxmlformats.org/spreadsheetml/2006/main" count="44" uniqueCount="42">
  <si>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2024年肃南县马蹄乡落实第三轮草原补奖政策资金发放汇总表</t>
  </si>
  <si>
    <t>审核单位（盖章）</t>
  </si>
  <si>
    <t>填报时间：2024年9月25日</t>
  </si>
  <si>
    <t xml:space="preserve"> 单位：人、亩、元</t>
  </si>
  <si>
    <t>序号</t>
  </si>
  <si>
    <t>村名</t>
  </si>
  <si>
    <t>户数</t>
  </si>
  <si>
    <t>家庭人口</t>
  </si>
  <si>
    <t>补奖面积</t>
  </si>
  <si>
    <t>人工
种草</t>
  </si>
  <si>
    <t>补奖资金</t>
  </si>
  <si>
    <t>备注</t>
  </si>
  <si>
    <t>总面积</t>
  </si>
  <si>
    <t>禁牧</t>
  </si>
  <si>
    <t>草畜平衡</t>
  </si>
  <si>
    <t>保底资金</t>
  </si>
  <si>
    <t>总计</t>
  </si>
  <si>
    <t>大泉村</t>
  </si>
  <si>
    <t>东城子村</t>
  </si>
  <si>
    <t>新升村</t>
  </si>
  <si>
    <t>南城子村</t>
  </si>
  <si>
    <t>石峰村</t>
  </si>
  <si>
    <t>圈坡村</t>
  </si>
  <si>
    <t>徐家湾村</t>
  </si>
  <si>
    <t>荷草村</t>
  </si>
  <si>
    <t>二道沟村</t>
  </si>
  <si>
    <t>楼庄子村</t>
  </si>
  <si>
    <t>正南沟村</t>
  </si>
  <si>
    <t>嘉卜斯村</t>
  </si>
  <si>
    <t>八一村</t>
  </si>
  <si>
    <t>芭蕉湾村</t>
  </si>
  <si>
    <t>黄草沟村</t>
  </si>
  <si>
    <t>肖家湾村</t>
  </si>
  <si>
    <t>横路沟村</t>
  </si>
  <si>
    <t>大都麻村</t>
  </si>
  <si>
    <t>马蹄村</t>
  </si>
  <si>
    <t>药草村</t>
  </si>
  <si>
    <t>长岭村</t>
  </si>
  <si>
    <t>小寺儿村</t>
  </si>
  <si>
    <t>大坡头村</t>
  </si>
  <si>
    <t>马蹄寺社区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</si>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</sst>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family val="3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5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1" fillId="0" borderId="2" xfId="49" applyNumberFormat="1" applyFont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 shrinkToFit="1"/>
    </xf>
    <xf numFmtId="0" fontId="5" fillId="2" borderId="2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_西柳沟村草原生态补奖政策基本情况统计表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532;&#36420;&#20065;2023&#24180;&#31532;&#19977;&#36718;&#33609;&#21407;&#34917;&#22870;&#25919;&#31574;&#36164;&#37329;&#26680;&#31639;&#34920;&#65288;&#23450;&#34920;&#65289;&#19978;&#252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马蹄乡"/>
      <sheetName val="大泉村"/>
      <sheetName val="东城子村"/>
      <sheetName val="新升村"/>
      <sheetName val="南城子村"/>
      <sheetName val="石峰村"/>
      <sheetName val="圈坡村"/>
      <sheetName val="徐家湾村"/>
      <sheetName val="荷草村"/>
      <sheetName val="二道沟村"/>
      <sheetName val="楼庄子村"/>
      <sheetName val="正南沟村"/>
      <sheetName val="嘉卜斯村"/>
      <sheetName val="八一村"/>
      <sheetName val="芭蕉湾村"/>
      <sheetName val="黄草沟村"/>
      <sheetName val="肖家湾村"/>
      <sheetName val="横路沟村"/>
      <sheetName val="大都麻村"/>
      <sheetName val="马蹄村"/>
      <sheetName val="药草村"/>
      <sheetName val="长岭村"/>
      <sheetName val="小寺儿村"/>
      <sheetName val="大坡头村"/>
      <sheetName val="马蹄寺社区"/>
    </sheetNames>
    <sheetDataSet>
      <sheetData sheetId="0"/>
      <sheetData sheetId="1">
        <row r="61">
          <cell r="E61">
            <v>54</v>
          </cell>
        </row>
        <row r="61">
          <cell r="G61">
            <v>196</v>
          </cell>
          <cell r="H61">
            <v>6140</v>
          </cell>
          <cell r="I61">
            <v>0</v>
          </cell>
          <cell r="J61">
            <v>6140</v>
          </cell>
          <cell r="K61">
            <v>376.11</v>
          </cell>
          <cell r="L61">
            <v>0</v>
          </cell>
          <cell r="M61">
            <v>15902.6</v>
          </cell>
          <cell r="N61">
            <v>882000</v>
          </cell>
          <cell r="O61">
            <v>897902.599999999</v>
          </cell>
        </row>
      </sheetData>
      <sheetData sheetId="2">
        <row r="88">
          <cell r="E88">
            <v>81</v>
          </cell>
        </row>
        <row r="88">
          <cell r="G88">
            <v>290</v>
          </cell>
          <cell r="H88">
            <v>35261</v>
          </cell>
          <cell r="I88">
            <v>3576</v>
          </cell>
          <cell r="J88">
            <v>31685</v>
          </cell>
          <cell r="K88">
            <v>1299.87</v>
          </cell>
          <cell r="L88">
            <v>75748.4</v>
          </cell>
          <cell r="M88">
            <v>82064.14</v>
          </cell>
          <cell r="N88">
            <v>1305000</v>
          </cell>
          <cell r="O88">
            <v>1462812.54</v>
          </cell>
        </row>
      </sheetData>
      <sheetData sheetId="3">
        <row r="57">
          <cell r="E57">
            <v>50</v>
          </cell>
        </row>
        <row r="57">
          <cell r="G57">
            <v>151</v>
          </cell>
          <cell r="H57">
            <v>5592</v>
          </cell>
          <cell r="I57">
            <v>0</v>
          </cell>
          <cell r="J57">
            <v>5592</v>
          </cell>
          <cell r="K57">
            <v>420.36</v>
          </cell>
          <cell r="L57">
            <v>0</v>
          </cell>
          <cell r="M57">
            <v>14483.28</v>
          </cell>
          <cell r="N57">
            <v>677625</v>
          </cell>
          <cell r="O57">
            <v>692108.28</v>
          </cell>
        </row>
      </sheetData>
      <sheetData sheetId="4">
        <row r="114">
          <cell r="E114">
            <v>107</v>
          </cell>
        </row>
        <row r="114">
          <cell r="G114">
            <v>410</v>
          </cell>
          <cell r="H114">
            <v>157648</v>
          </cell>
          <cell r="I114">
            <v>0</v>
          </cell>
          <cell r="J114">
            <v>157648</v>
          </cell>
          <cell r="K114">
            <v>904</v>
          </cell>
          <cell r="L114">
            <v>0</v>
          </cell>
          <cell r="M114">
            <v>408308.34</v>
          </cell>
          <cell r="N114">
            <v>1845000</v>
          </cell>
          <cell r="O114">
            <v>2253308.34</v>
          </cell>
        </row>
      </sheetData>
      <sheetData sheetId="5">
        <row r="78">
          <cell r="E78">
            <v>71</v>
          </cell>
        </row>
        <row r="78">
          <cell r="G78">
            <v>249</v>
          </cell>
          <cell r="H78">
            <v>7643</v>
          </cell>
          <cell r="I78">
            <v>0</v>
          </cell>
          <cell r="J78">
            <v>7643</v>
          </cell>
          <cell r="K78">
            <v>601.678759689922</v>
          </cell>
          <cell r="L78">
            <v>0</v>
          </cell>
          <cell r="M78">
            <v>19795.37</v>
          </cell>
          <cell r="N78">
            <v>1118625</v>
          </cell>
          <cell r="O78">
            <v>1138420.37</v>
          </cell>
        </row>
      </sheetData>
      <sheetData sheetId="6">
        <row r="68">
          <cell r="E68">
            <v>61</v>
          </cell>
        </row>
        <row r="68">
          <cell r="G68">
            <v>212</v>
          </cell>
          <cell r="H68">
            <v>6226</v>
          </cell>
          <cell r="I68">
            <v>0</v>
          </cell>
          <cell r="J68">
            <v>6226</v>
          </cell>
          <cell r="K68">
            <v>445.5</v>
          </cell>
          <cell r="L68">
            <v>0</v>
          </cell>
          <cell r="M68">
            <v>16125.34</v>
          </cell>
          <cell r="N68">
            <v>954000</v>
          </cell>
          <cell r="O68">
            <v>970125.339999999</v>
          </cell>
        </row>
      </sheetData>
      <sheetData sheetId="7">
        <row r="52">
          <cell r="E52">
            <v>45</v>
          </cell>
        </row>
        <row r="52">
          <cell r="G52">
            <v>129</v>
          </cell>
          <cell r="H52">
            <v>5645</v>
          </cell>
          <cell r="I52">
            <v>0</v>
          </cell>
          <cell r="J52">
            <v>5645</v>
          </cell>
          <cell r="K52">
            <v>364.65</v>
          </cell>
          <cell r="L52">
            <v>0</v>
          </cell>
          <cell r="M52">
            <v>14620.55</v>
          </cell>
          <cell r="N52">
            <v>580500</v>
          </cell>
          <cell r="O52">
            <v>595120.55</v>
          </cell>
        </row>
      </sheetData>
      <sheetData sheetId="8">
        <row r="46">
          <cell r="E46">
            <v>39</v>
          </cell>
        </row>
        <row r="46">
          <cell r="G46">
            <v>126</v>
          </cell>
          <cell r="H46">
            <v>5629</v>
          </cell>
          <cell r="I46">
            <v>0</v>
          </cell>
          <cell r="J46">
            <v>5629</v>
          </cell>
          <cell r="K46">
            <v>490.2975</v>
          </cell>
          <cell r="L46">
            <v>0</v>
          </cell>
          <cell r="M46">
            <v>14579.11</v>
          </cell>
          <cell r="N46">
            <v>567000</v>
          </cell>
          <cell r="O46">
            <v>581579.11</v>
          </cell>
        </row>
      </sheetData>
      <sheetData sheetId="9">
        <row r="42">
          <cell r="E42">
            <v>35</v>
          </cell>
        </row>
        <row r="42">
          <cell r="G42">
            <v>125</v>
          </cell>
          <cell r="H42">
            <v>6030</v>
          </cell>
          <cell r="I42">
            <v>0</v>
          </cell>
          <cell r="J42">
            <v>6030</v>
          </cell>
          <cell r="K42">
            <v>275.29</v>
          </cell>
          <cell r="L42">
            <v>0</v>
          </cell>
          <cell r="M42">
            <v>15617.71</v>
          </cell>
          <cell r="N42">
            <v>562500</v>
          </cell>
          <cell r="O42">
            <v>578117.71</v>
          </cell>
        </row>
      </sheetData>
      <sheetData sheetId="10">
        <row r="61">
          <cell r="E61">
            <v>54</v>
          </cell>
        </row>
        <row r="61">
          <cell r="G61">
            <v>190</v>
          </cell>
          <cell r="H61">
            <v>247707</v>
          </cell>
          <cell r="I61">
            <v>247707</v>
          </cell>
          <cell r="J61">
            <v>0</v>
          </cell>
          <cell r="K61">
            <v>247.5575</v>
          </cell>
          <cell r="L61">
            <v>3938621.04</v>
          </cell>
          <cell r="M61">
            <v>0</v>
          </cell>
          <cell r="N61">
            <v>854250</v>
          </cell>
          <cell r="O61">
            <v>4792871.04</v>
          </cell>
        </row>
      </sheetData>
      <sheetData sheetId="11">
        <row r="63">
          <cell r="E63">
            <v>56</v>
          </cell>
        </row>
        <row r="63">
          <cell r="G63">
            <v>222</v>
          </cell>
          <cell r="H63">
            <v>105260</v>
          </cell>
          <cell r="I63">
            <v>105260</v>
          </cell>
          <cell r="J63">
            <v>0</v>
          </cell>
          <cell r="K63">
            <v>381.895</v>
          </cell>
          <cell r="L63">
            <v>2166632</v>
          </cell>
          <cell r="M63">
            <v>0</v>
          </cell>
          <cell r="N63">
            <v>999000</v>
          </cell>
          <cell r="O63">
            <v>3165632</v>
          </cell>
        </row>
      </sheetData>
      <sheetData sheetId="12">
        <row r="60">
          <cell r="E60">
            <v>53</v>
          </cell>
        </row>
        <row r="60">
          <cell r="G60">
            <v>204</v>
          </cell>
          <cell r="H60">
            <v>115400</v>
          </cell>
          <cell r="I60">
            <v>0</v>
          </cell>
          <cell r="J60">
            <v>115400</v>
          </cell>
          <cell r="K60">
            <v>386.62</v>
          </cell>
          <cell r="L60">
            <v>0</v>
          </cell>
          <cell r="M60">
            <v>298886</v>
          </cell>
          <cell r="N60">
            <v>916125</v>
          </cell>
          <cell r="O60">
            <v>1215011</v>
          </cell>
        </row>
      </sheetData>
      <sheetData sheetId="13">
        <row r="94">
          <cell r="E94">
            <v>87</v>
          </cell>
        </row>
        <row r="94">
          <cell r="G94">
            <v>300</v>
          </cell>
          <cell r="H94">
            <v>174666</v>
          </cell>
          <cell r="I94">
            <v>36700</v>
          </cell>
          <cell r="J94">
            <v>137966</v>
          </cell>
          <cell r="K94">
            <v>251.7</v>
          </cell>
          <cell r="L94">
            <v>744748.32</v>
          </cell>
          <cell r="M94">
            <v>357331.94</v>
          </cell>
          <cell r="N94">
            <v>1350000</v>
          </cell>
          <cell r="O94">
            <v>2452080.26</v>
          </cell>
        </row>
      </sheetData>
      <sheetData sheetId="14">
        <row r="88">
          <cell r="E88">
            <v>81</v>
          </cell>
        </row>
        <row r="88">
          <cell r="G88">
            <v>297</v>
          </cell>
          <cell r="H88">
            <v>300133</v>
          </cell>
          <cell r="I88">
            <v>0</v>
          </cell>
          <cell r="J88">
            <v>300133</v>
          </cell>
          <cell r="K88">
            <v>278.5</v>
          </cell>
          <cell r="L88">
            <v>0</v>
          </cell>
          <cell r="M88">
            <v>777344.47</v>
          </cell>
          <cell r="N88">
            <v>1336500</v>
          </cell>
          <cell r="O88">
            <v>2113844.47</v>
          </cell>
        </row>
      </sheetData>
      <sheetData sheetId="15">
        <row r="62">
          <cell r="E62">
            <v>55</v>
          </cell>
        </row>
        <row r="62">
          <cell r="G62">
            <v>219</v>
          </cell>
          <cell r="H62">
            <v>64900</v>
          </cell>
          <cell r="I62">
            <v>0</v>
          </cell>
          <cell r="J62">
            <v>64900</v>
          </cell>
          <cell r="K62">
            <v>778.9</v>
          </cell>
          <cell r="L62">
            <v>0</v>
          </cell>
          <cell r="M62">
            <v>168091</v>
          </cell>
          <cell r="N62">
            <v>985500</v>
          </cell>
          <cell r="O62">
            <v>1153591</v>
          </cell>
        </row>
      </sheetData>
      <sheetData sheetId="16">
        <row r="46">
          <cell r="E46">
            <v>39</v>
          </cell>
        </row>
        <row r="46">
          <cell r="G46">
            <v>118</v>
          </cell>
          <cell r="H46">
            <v>18732</v>
          </cell>
          <cell r="I46">
            <v>0</v>
          </cell>
          <cell r="J46">
            <v>18732</v>
          </cell>
          <cell r="K46">
            <v>265.275</v>
          </cell>
          <cell r="L46">
            <v>0</v>
          </cell>
          <cell r="M46">
            <v>48515.88</v>
          </cell>
          <cell r="N46">
            <v>531000</v>
          </cell>
          <cell r="O46">
            <v>579515.88</v>
          </cell>
        </row>
      </sheetData>
      <sheetData sheetId="17">
        <row r="30">
          <cell r="E30">
            <v>23</v>
          </cell>
        </row>
        <row r="30">
          <cell r="G30">
            <v>73</v>
          </cell>
          <cell r="H30">
            <v>19776</v>
          </cell>
          <cell r="I30">
            <v>0</v>
          </cell>
          <cell r="J30">
            <v>19776</v>
          </cell>
          <cell r="K30">
            <v>341.25</v>
          </cell>
          <cell r="L30">
            <v>0</v>
          </cell>
          <cell r="M30">
            <v>51219.84</v>
          </cell>
          <cell r="N30">
            <v>328500</v>
          </cell>
          <cell r="O30">
            <v>379719.84</v>
          </cell>
        </row>
      </sheetData>
      <sheetData sheetId="18">
        <row r="95">
          <cell r="E95">
            <v>88</v>
          </cell>
        </row>
        <row r="95">
          <cell r="G95">
            <v>326</v>
          </cell>
          <cell r="H95">
            <v>189832</v>
          </cell>
          <cell r="I95">
            <v>0</v>
          </cell>
          <cell r="J95">
            <v>189832</v>
          </cell>
          <cell r="K95">
            <v>374.3</v>
          </cell>
          <cell r="L95">
            <v>0</v>
          </cell>
          <cell r="M95">
            <v>491664.88</v>
          </cell>
          <cell r="N95">
            <v>1467000</v>
          </cell>
          <cell r="O95">
            <v>1958664.88</v>
          </cell>
        </row>
      </sheetData>
      <sheetData sheetId="19">
        <row r="85">
          <cell r="E85">
            <v>78</v>
          </cell>
        </row>
        <row r="85">
          <cell r="G85">
            <v>265</v>
          </cell>
          <cell r="H85">
            <v>106186</v>
          </cell>
          <cell r="I85">
            <v>0</v>
          </cell>
          <cell r="J85">
            <v>106186</v>
          </cell>
          <cell r="K85">
            <v>584.5</v>
          </cell>
          <cell r="L85">
            <v>0</v>
          </cell>
          <cell r="M85">
            <v>275021.74</v>
          </cell>
          <cell r="N85">
            <v>1192500</v>
          </cell>
          <cell r="O85">
            <v>1467521.74</v>
          </cell>
        </row>
      </sheetData>
      <sheetData sheetId="20">
        <row r="55">
          <cell r="E55">
            <v>49</v>
          </cell>
        </row>
        <row r="55">
          <cell r="G55">
            <v>181</v>
          </cell>
          <cell r="H55">
            <v>6848</v>
          </cell>
          <cell r="I55">
            <v>0</v>
          </cell>
          <cell r="J55">
            <v>6848</v>
          </cell>
          <cell r="K55">
            <v>812.36376</v>
          </cell>
          <cell r="L55">
            <v>0</v>
          </cell>
          <cell r="M55">
            <v>17736.32</v>
          </cell>
          <cell r="N55">
            <v>814500</v>
          </cell>
          <cell r="O55">
            <v>832236.32</v>
          </cell>
        </row>
      </sheetData>
      <sheetData sheetId="21">
        <row r="52">
          <cell r="E52">
            <v>45</v>
          </cell>
        </row>
        <row r="52">
          <cell r="G52">
            <v>174</v>
          </cell>
          <cell r="H52">
            <v>13343</v>
          </cell>
          <cell r="I52">
            <v>0</v>
          </cell>
          <cell r="J52">
            <v>13343</v>
          </cell>
          <cell r="K52">
            <v>1243.4</v>
          </cell>
          <cell r="L52">
            <v>0</v>
          </cell>
          <cell r="M52">
            <v>34558.37</v>
          </cell>
          <cell r="N52">
            <v>783000</v>
          </cell>
          <cell r="O52">
            <v>817558.37</v>
          </cell>
        </row>
      </sheetData>
      <sheetData sheetId="22">
        <row r="35">
          <cell r="E35">
            <v>29</v>
          </cell>
        </row>
        <row r="35">
          <cell r="G35">
            <v>108</v>
          </cell>
          <cell r="H35">
            <v>3761</v>
          </cell>
          <cell r="I35">
            <v>0</v>
          </cell>
          <cell r="J35">
            <v>3761</v>
          </cell>
          <cell r="K35">
            <v>336.33</v>
          </cell>
          <cell r="L35">
            <v>0</v>
          </cell>
          <cell r="M35">
            <v>9740.99</v>
          </cell>
          <cell r="N35">
            <v>486000</v>
          </cell>
          <cell r="O35">
            <v>495740.99</v>
          </cell>
        </row>
      </sheetData>
      <sheetData sheetId="23">
        <row r="13">
          <cell r="E13">
            <v>7</v>
          </cell>
        </row>
        <row r="13">
          <cell r="G13">
            <v>27</v>
          </cell>
          <cell r="H13">
            <v>7169</v>
          </cell>
          <cell r="I13">
            <v>0</v>
          </cell>
          <cell r="J13">
            <v>7169</v>
          </cell>
          <cell r="K13">
            <v>79.7</v>
          </cell>
          <cell r="L13">
            <v>0</v>
          </cell>
          <cell r="M13">
            <v>18567.71</v>
          </cell>
          <cell r="N13">
            <v>120000</v>
          </cell>
          <cell r="O13">
            <v>138567.71</v>
          </cell>
        </row>
      </sheetData>
      <sheetData sheetId="24">
        <row r="12">
          <cell r="E12">
            <v>5</v>
          </cell>
        </row>
        <row r="12">
          <cell r="G12">
            <v>5</v>
          </cell>
          <cell r="H12">
            <v>71527</v>
          </cell>
          <cell r="I12">
            <v>14029</v>
          </cell>
          <cell r="J12">
            <v>57498</v>
          </cell>
          <cell r="K12">
            <v>0</v>
          </cell>
          <cell r="L12">
            <v>242841.99</v>
          </cell>
          <cell r="M12">
            <v>148919.82</v>
          </cell>
          <cell r="N12">
            <v>22500</v>
          </cell>
          <cell r="O12">
            <v>414261.81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zoomScaleSheetLayoutView="60" workbookViewId="0">
      <pane ySplit="5" topLeftCell="A6" activePane="bottomLeft" state="frozen"/>
      <selection/>
      <selection pane="bottomLeft" activeCell="A1" sqref="A1:M1"/>
    </sheetView>
  </sheetViews>
  <sheetFormatPr defaultColWidth="8.75" defaultRowHeight="14.25"/>
  <cols>
    <col min="1" max="1" width="4.375" style="1" customWidth="1"/>
    <col min="2" max="2" width="11.125" style="1" customWidth="1"/>
    <col min="3" max="3" width="6.625" style="1" customWidth="1"/>
    <col min="4" max="4" width="9.75" style="1" customWidth="1"/>
    <col min="5" max="5" width="10.375" style="1" customWidth="1"/>
    <col min="6" max="7" width="12" style="1" customWidth="1"/>
    <col min="8" max="8" width="10" style="1" customWidth="1"/>
    <col min="9" max="9" width="12.125" style="1" customWidth="1"/>
    <col min="10" max="10" width="12.5" style="1" customWidth="1"/>
    <col min="11" max="11" width="12" style="1" customWidth="1"/>
    <col min="12" max="12" width="12.25" style="1" customWidth="1"/>
    <col min="13" max="13" width="9.5" style="1" customWidth="1"/>
    <col min="14" max="32" width="9" style="1"/>
    <col min="33" max="16384" width="8.75" style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1.75" customHeight="1" spans="1:13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18"/>
      <c r="L2" s="4" t="s">
        <v>3</v>
      </c>
      <c r="M2" s="4"/>
    </row>
    <row r="3" ht="18.75" customHeight="1" spans="1:13">
      <c r="A3" s="5" t="s">
        <v>4</v>
      </c>
      <c r="B3" s="5" t="s">
        <v>5</v>
      </c>
      <c r="C3" s="5" t="s">
        <v>6</v>
      </c>
      <c r="D3" s="6" t="s">
        <v>7</v>
      </c>
      <c r="E3" s="7" t="s">
        <v>8</v>
      </c>
      <c r="F3" s="7"/>
      <c r="G3" s="7"/>
      <c r="H3" s="6" t="s">
        <v>9</v>
      </c>
      <c r="I3" s="7" t="s">
        <v>10</v>
      </c>
      <c r="J3" s="7"/>
      <c r="K3" s="7"/>
      <c r="L3" s="7"/>
      <c r="M3" s="19" t="s">
        <v>11</v>
      </c>
    </row>
    <row r="4" ht="16.5" customHeight="1" spans="1:13">
      <c r="A4" s="5"/>
      <c r="B4" s="5"/>
      <c r="C4" s="5"/>
      <c r="D4" s="6"/>
      <c r="E4" s="8" t="s">
        <v>12</v>
      </c>
      <c r="F4" s="8" t="s">
        <v>13</v>
      </c>
      <c r="G4" s="8" t="s">
        <v>14</v>
      </c>
      <c r="H4" s="7"/>
      <c r="I4" s="20" t="s">
        <v>13</v>
      </c>
      <c r="J4" s="20" t="s">
        <v>14</v>
      </c>
      <c r="K4" s="20" t="s">
        <v>15</v>
      </c>
      <c r="L4" s="20" t="s">
        <v>16</v>
      </c>
      <c r="M4" s="19"/>
    </row>
    <row r="5" ht="5.25" customHeight="1" spans="1:13">
      <c r="A5" s="5"/>
      <c r="B5" s="5"/>
      <c r="C5" s="5"/>
      <c r="D5" s="6"/>
      <c r="E5" s="8"/>
      <c r="F5" s="8"/>
      <c r="G5" s="8"/>
      <c r="H5" s="7"/>
      <c r="I5" s="20"/>
      <c r="J5" s="20"/>
      <c r="K5" s="20"/>
      <c r="L5" s="20"/>
      <c r="M5" s="19"/>
    </row>
    <row r="6" ht="18.75" customHeight="1" spans="1:13">
      <c r="A6" s="9">
        <v>1</v>
      </c>
      <c r="B6" s="10" t="s">
        <v>17</v>
      </c>
      <c r="C6" s="11">
        <f>[1]大泉村!E61</f>
        <v>54</v>
      </c>
      <c r="D6" s="12">
        <f>[1]大泉村!G61</f>
        <v>196</v>
      </c>
      <c r="E6" s="12">
        <f>[1]大泉村!H61</f>
        <v>6140</v>
      </c>
      <c r="F6" s="12">
        <f>[1]大泉村!I61</f>
        <v>0</v>
      </c>
      <c r="G6" s="12">
        <f>[1]大泉村!J61</f>
        <v>6140</v>
      </c>
      <c r="H6" s="12">
        <f>[1]大泉村!K61</f>
        <v>376.11</v>
      </c>
      <c r="I6" s="12">
        <f>[1]大泉村!L61</f>
        <v>0</v>
      </c>
      <c r="J6" s="12">
        <f>[1]大泉村!M61</f>
        <v>15902.6</v>
      </c>
      <c r="K6" s="12">
        <f>[1]大泉村!N61</f>
        <v>882000</v>
      </c>
      <c r="L6" s="12">
        <f>[1]大泉村!O61</f>
        <v>897902.599999999</v>
      </c>
      <c r="M6" s="12"/>
    </row>
    <row r="7" ht="18.75" customHeight="1" spans="1:13">
      <c r="A7" s="9">
        <v>2</v>
      </c>
      <c r="B7" s="10" t="s">
        <v>18</v>
      </c>
      <c r="C7" s="11">
        <f>[1]东城子村!E88</f>
        <v>81</v>
      </c>
      <c r="D7" s="12">
        <f>[1]东城子村!G88</f>
        <v>290</v>
      </c>
      <c r="E7" s="12">
        <f>[1]东城子村!H88</f>
        <v>35261</v>
      </c>
      <c r="F7" s="12">
        <f>[1]东城子村!I88</f>
        <v>3576</v>
      </c>
      <c r="G7" s="12">
        <f>[1]东城子村!J88</f>
        <v>31685</v>
      </c>
      <c r="H7" s="12">
        <f>[1]东城子村!K88</f>
        <v>1299.87</v>
      </c>
      <c r="I7" s="12">
        <f>[1]东城子村!L88</f>
        <v>75748.4</v>
      </c>
      <c r="J7" s="12">
        <f>[1]东城子村!M88</f>
        <v>82064.14</v>
      </c>
      <c r="K7" s="12">
        <f>[1]东城子村!N88</f>
        <v>1305000</v>
      </c>
      <c r="L7" s="12">
        <f>[1]东城子村!O88</f>
        <v>1462812.54</v>
      </c>
      <c r="M7" s="11"/>
    </row>
    <row r="8" ht="18.75" customHeight="1" spans="1:13">
      <c r="A8" s="9">
        <v>3</v>
      </c>
      <c r="B8" s="10" t="s">
        <v>19</v>
      </c>
      <c r="C8" s="11">
        <f>[1]新升村!E57</f>
        <v>50</v>
      </c>
      <c r="D8" s="12">
        <f>[1]新升村!G57</f>
        <v>151</v>
      </c>
      <c r="E8" s="12">
        <f>[1]新升村!H57</f>
        <v>5592</v>
      </c>
      <c r="F8" s="12">
        <f>[1]新升村!I57</f>
        <v>0</v>
      </c>
      <c r="G8" s="12">
        <f>[1]新升村!J57</f>
        <v>5592</v>
      </c>
      <c r="H8" s="12">
        <f>[1]新升村!K57</f>
        <v>420.36</v>
      </c>
      <c r="I8" s="12">
        <f>[1]新升村!L57</f>
        <v>0</v>
      </c>
      <c r="J8" s="12">
        <f>[1]新升村!M57</f>
        <v>14483.28</v>
      </c>
      <c r="K8" s="12">
        <f>[1]新升村!N57</f>
        <v>677625</v>
      </c>
      <c r="L8" s="12">
        <f>[1]新升村!O57</f>
        <v>692108.28</v>
      </c>
      <c r="M8" s="11"/>
    </row>
    <row r="9" ht="18.75" customHeight="1" spans="1:13">
      <c r="A9" s="9">
        <v>4</v>
      </c>
      <c r="B9" s="10" t="s">
        <v>20</v>
      </c>
      <c r="C9" s="11">
        <f>[1]南城子村!E114</f>
        <v>107</v>
      </c>
      <c r="D9" s="12">
        <f>[1]南城子村!G114</f>
        <v>410</v>
      </c>
      <c r="E9" s="12">
        <f>[1]南城子村!H114</f>
        <v>157648</v>
      </c>
      <c r="F9" s="12">
        <f>[1]南城子村!I114</f>
        <v>0</v>
      </c>
      <c r="G9" s="12">
        <f>[1]南城子村!J114</f>
        <v>157648</v>
      </c>
      <c r="H9" s="12">
        <f>[1]南城子村!K114</f>
        <v>904</v>
      </c>
      <c r="I9" s="12">
        <f>[1]南城子村!L114</f>
        <v>0</v>
      </c>
      <c r="J9" s="12">
        <f>[1]南城子村!M114</f>
        <v>408308.34</v>
      </c>
      <c r="K9" s="12">
        <f>[1]南城子村!N114</f>
        <v>1845000</v>
      </c>
      <c r="L9" s="12">
        <f>[1]南城子村!O114</f>
        <v>2253308.34</v>
      </c>
      <c r="M9" s="11"/>
    </row>
    <row r="10" ht="18.75" customHeight="1" spans="1:13">
      <c r="A10" s="9">
        <v>5</v>
      </c>
      <c r="B10" s="10" t="s">
        <v>21</v>
      </c>
      <c r="C10" s="11">
        <f>[1]石峰村!E78</f>
        <v>71</v>
      </c>
      <c r="D10" s="12">
        <f>[1]石峰村!G78</f>
        <v>249</v>
      </c>
      <c r="E10" s="12">
        <f>[1]石峰村!H78</f>
        <v>7643</v>
      </c>
      <c r="F10" s="12">
        <f>[1]石峰村!I78</f>
        <v>0</v>
      </c>
      <c r="G10" s="12">
        <f>[1]石峰村!J78</f>
        <v>7643</v>
      </c>
      <c r="H10" s="12">
        <f>[1]石峰村!K78</f>
        <v>601.678759689922</v>
      </c>
      <c r="I10" s="12">
        <f>[1]石峰村!L78</f>
        <v>0</v>
      </c>
      <c r="J10" s="12">
        <f>[1]石峰村!M78</f>
        <v>19795.37</v>
      </c>
      <c r="K10" s="12">
        <f>[1]石峰村!N78</f>
        <v>1118625</v>
      </c>
      <c r="L10" s="12">
        <f>[1]石峰村!O78</f>
        <v>1138420.37</v>
      </c>
      <c r="M10" s="11"/>
    </row>
    <row r="11" ht="18.75" customHeight="1" spans="1:13">
      <c r="A11" s="9">
        <v>6</v>
      </c>
      <c r="B11" s="10" t="s">
        <v>22</v>
      </c>
      <c r="C11" s="11">
        <f>[1]圈坡村!E68</f>
        <v>61</v>
      </c>
      <c r="D11" s="12">
        <f>[1]圈坡村!G68</f>
        <v>212</v>
      </c>
      <c r="E11" s="12">
        <f>[1]圈坡村!H68</f>
        <v>6226</v>
      </c>
      <c r="F11" s="12">
        <f>[1]圈坡村!I68</f>
        <v>0</v>
      </c>
      <c r="G11" s="12">
        <f>[1]圈坡村!J68</f>
        <v>6226</v>
      </c>
      <c r="H11" s="12">
        <f>[1]圈坡村!K68</f>
        <v>445.5</v>
      </c>
      <c r="I11" s="12">
        <f>[1]圈坡村!L68</f>
        <v>0</v>
      </c>
      <c r="J11" s="12">
        <f>[1]圈坡村!M68</f>
        <v>16125.34</v>
      </c>
      <c r="K11" s="12">
        <f>[1]圈坡村!N68</f>
        <v>954000</v>
      </c>
      <c r="L11" s="12">
        <f>[1]圈坡村!O68</f>
        <v>970125.339999999</v>
      </c>
      <c r="M11" s="11"/>
    </row>
    <row r="12" ht="18.75" customHeight="1" spans="1:13">
      <c r="A12" s="9">
        <v>7</v>
      </c>
      <c r="B12" s="10" t="s">
        <v>23</v>
      </c>
      <c r="C12" s="11">
        <f>[1]徐家湾村!E52</f>
        <v>45</v>
      </c>
      <c r="D12" s="12">
        <f>[1]徐家湾村!G52</f>
        <v>129</v>
      </c>
      <c r="E12" s="12">
        <f>[1]徐家湾村!H52</f>
        <v>5645</v>
      </c>
      <c r="F12" s="12">
        <f>[1]徐家湾村!I52</f>
        <v>0</v>
      </c>
      <c r="G12" s="12">
        <f>[1]徐家湾村!J52</f>
        <v>5645</v>
      </c>
      <c r="H12" s="12">
        <f>[1]徐家湾村!K52</f>
        <v>364.65</v>
      </c>
      <c r="I12" s="12">
        <f>[1]徐家湾村!L52</f>
        <v>0</v>
      </c>
      <c r="J12" s="12">
        <f>[1]徐家湾村!M52</f>
        <v>14620.55</v>
      </c>
      <c r="K12" s="12">
        <f>[1]徐家湾村!N52</f>
        <v>580500</v>
      </c>
      <c r="L12" s="12">
        <f>[1]徐家湾村!O52</f>
        <v>595120.55</v>
      </c>
      <c r="M12" s="11"/>
    </row>
    <row r="13" ht="18.75" customHeight="1" spans="1:13">
      <c r="A13" s="9">
        <v>8</v>
      </c>
      <c r="B13" s="10" t="s">
        <v>24</v>
      </c>
      <c r="C13" s="11">
        <f>[1]荷草村!E46</f>
        <v>39</v>
      </c>
      <c r="D13" s="12">
        <f>[1]荷草村!G46</f>
        <v>126</v>
      </c>
      <c r="E13" s="12">
        <f>[1]荷草村!H46</f>
        <v>5629</v>
      </c>
      <c r="F13" s="12">
        <f>[1]荷草村!I46</f>
        <v>0</v>
      </c>
      <c r="G13" s="12">
        <f>[1]荷草村!J46</f>
        <v>5629</v>
      </c>
      <c r="H13" s="12">
        <f>[1]荷草村!K46</f>
        <v>490.2975</v>
      </c>
      <c r="I13" s="12">
        <f>[1]荷草村!L46</f>
        <v>0</v>
      </c>
      <c r="J13" s="12">
        <f>[1]荷草村!M46</f>
        <v>14579.11</v>
      </c>
      <c r="K13" s="12">
        <f>[1]荷草村!N46</f>
        <v>567000</v>
      </c>
      <c r="L13" s="12">
        <f>[1]荷草村!O46</f>
        <v>581579.11</v>
      </c>
      <c r="M13" s="11"/>
    </row>
    <row r="14" ht="18.75" customHeight="1" spans="1:13">
      <c r="A14" s="9">
        <v>9</v>
      </c>
      <c r="B14" s="13" t="s">
        <v>25</v>
      </c>
      <c r="C14" s="11">
        <f>[1]二道沟村!E42</f>
        <v>35</v>
      </c>
      <c r="D14" s="12">
        <f>[1]二道沟村!G42</f>
        <v>125</v>
      </c>
      <c r="E14" s="12">
        <f>[1]二道沟村!H42</f>
        <v>6030</v>
      </c>
      <c r="F14" s="12">
        <f>[1]二道沟村!I42</f>
        <v>0</v>
      </c>
      <c r="G14" s="12">
        <f>[1]二道沟村!J42</f>
        <v>6030</v>
      </c>
      <c r="H14" s="12">
        <f>[1]二道沟村!K42</f>
        <v>275.29</v>
      </c>
      <c r="I14" s="12">
        <f>[1]二道沟村!L42</f>
        <v>0</v>
      </c>
      <c r="J14" s="12">
        <f>[1]二道沟村!M42</f>
        <v>15617.71</v>
      </c>
      <c r="K14" s="12">
        <f>[1]二道沟村!N42</f>
        <v>562500</v>
      </c>
      <c r="L14" s="12">
        <f>[1]二道沟村!O42</f>
        <v>578117.71</v>
      </c>
      <c r="M14" s="11"/>
    </row>
    <row r="15" ht="18.75" customHeight="1" spans="1:13">
      <c r="A15" s="9">
        <v>10</v>
      </c>
      <c r="B15" s="13" t="s">
        <v>26</v>
      </c>
      <c r="C15" s="11">
        <f>[1]楼庄子村!E61</f>
        <v>54</v>
      </c>
      <c r="D15" s="12">
        <f>[1]楼庄子村!G61</f>
        <v>190</v>
      </c>
      <c r="E15" s="12">
        <f>[1]楼庄子村!H61</f>
        <v>247707</v>
      </c>
      <c r="F15" s="12">
        <f>[1]楼庄子村!I61</f>
        <v>247707</v>
      </c>
      <c r="G15" s="12">
        <f>[1]楼庄子村!J61</f>
        <v>0</v>
      </c>
      <c r="H15" s="12">
        <f>[1]楼庄子村!K61</f>
        <v>247.5575</v>
      </c>
      <c r="I15" s="12">
        <f>[1]楼庄子村!L61</f>
        <v>3938621.04</v>
      </c>
      <c r="J15" s="12">
        <f>[1]楼庄子村!M61</f>
        <v>0</v>
      </c>
      <c r="K15" s="12">
        <f>[1]楼庄子村!N61</f>
        <v>854250</v>
      </c>
      <c r="L15" s="12">
        <f>[1]楼庄子村!O61</f>
        <v>4792871.04</v>
      </c>
      <c r="M15" s="11"/>
    </row>
    <row r="16" ht="18.75" customHeight="1" spans="1:13">
      <c r="A16" s="9">
        <v>11</v>
      </c>
      <c r="B16" s="13" t="s">
        <v>27</v>
      </c>
      <c r="C16" s="11">
        <f>[1]正南沟村!E63</f>
        <v>56</v>
      </c>
      <c r="D16" s="12">
        <f>[1]正南沟村!G63</f>
        <v>222</v>
      </c>
      <c r="E16" s="12">
        <f>[1]正南沟村!H63</f>
        <v>105260</v>
      </c>
      <c r="F16" s="12">
        <f>[1]正南沟村!I63</f>
        <v>105260</v>
      </c>
      <c r="G16" s="12">
        <f>[1]正南沟村!J63</f>
        <v>0</v>
      </c>
      <c r="H16" s="12">
        <f>[1]正南沟村!K63</f>
        <v>381.895</v>
      </c>
      <c r="I16" s="12">
        <f>[1]正南沟村!L63</f>
        <v>2166632</v>
      </c>
      <c r="J16" s="12">
        <f>[1]正南沟村!M63</f>
        <v>0</v>
      </c>
      <c r="K16" s="12">
        <f>[1]正南沟村!N63</f>
        <v>999000</v>
      </c>
      <c r="L16" s="12">
        <f>[1]正南沟村!O63</f>
        <v>3165632</v>
      </c>
      <c r="M16" s="11"/>
    </row>
    <row r="17" ht="18.75" customHeight="1" spans="1:13">
      <c r="A17" s="9">
        <v>12</v>
      </c>
      <c r="B17" s="13" t="s">
        <v>28</v>
      </c>
      <c r="C17" s="11">
        <f>[1]嘉卜斯村!E60</f>
        <v>53</v>
      </c>
      <c r="D17" s="12">
        <f>[1]嘉卜斯村!G60</f>
        <v>204</v>
      </c>
      <c r="E17" s="12">
        <f>[1]嘉卜斯村!H60</f>
        <v>115400</v>
      </c>
      <c r="F17" s="12">
        <f>[1]嘉卜斯村!I60</f>
        <v>0</v>
      </c>
      <c r="G17" s="12">
        <f>[1]嘉卜斯村!J60</f>
        <v>115400</v>
      </c>
      <c r="H17" s="12">
        <f>[1]嘉卜斯村!K60</f>
        <v>386.62</v>
      </c>
      <c r="I17" s="12">
        <f>[1]嘉卜斯村!L60</f>
        <v>0</v>
      </c>
      <c r="J17" s="12">
        <f>[1]嘉卜斯村!M60</f>
        <v>298886</v>
      </c>
      <c r="K17" s="12">
        <f>[1]嘉卜斯村!N60</f>
        <v>916125</v>
      </c>
      <c r="L17" s="12">
        <f>[1]嘉卜斯村!O60</f>
        <v>1215011</v>
      </c>
      <c r="M17" s="11"/>
    </row>
    <row r="18" ht="18.75" customHeight="1" spans="1:13">
      <c r="A18" s="9">
        <v>13</v>
      </c>
      <c r="B18" s="13" t="s">
        <v>29</v>
      </c>
      <c r="C18" s="11">
        <f>[1]八一村!E94</f>
        <v>87</v>
      </c>
      <c r="D18" s="12">
        <f>[1]八一村!G94</f>
        <v>300</v>
      </c>
      <c r="E18" s="12">
        <f>[1]八一村!H94</f>
        <v>174666</v>
      </c>
      <c r="F18" s="12">
        <f>[1]八一村!I94</f>
        <v>36700</v>
      </c>
      <c r="G18" s="12">
        <f>[1]八一村!J94</f>
        <v>137966</v>
      </c>
      <c r="H18" s="12">
        <f>[1]八一村!K94</f>
        <v>251.7</v>
      </c>
      <c r="I18" s="12">
        <f>[1]八一村!L94</f>
        <v>744748.32</v>
      </c>
      <c r="J18" s="12">
        <f>[1]八一村!M94</f>
        <v>357331.94</v>
      </c>
      <c r="K18" s="12">
        <f>[1]八一村!N94</f>
        <v>1350000</v>
      </c>
      <c r="L18" s="12">
        <f>[1]八一村!O94</f>
        <v>2452080.26</v>
      </c>
      <c r="M18" s="11"/>
    </row>
    <row r="19" ht="18.75" customHeight="1" spans="1:13">
      <c r="A19" s="9">
        <v>14</v>
      </c>
      <c r="B19" s="13" t="s">
        <v>30</v>
      </c>
      <c r="C19" s="11">
        <f>[1]芭蕉湾村!E88</f>
        <v>81</v>
      </c>
      <c r="D19" s="12">
        <f>[1]芭蕉湾村!G88</f>
        <v>297</v>
      </c>
      <c r="E19" s="12">
        <f>[1]芭蕉湾村!H88</f>
        <v>300133</v>
      </c>
      <c r="F19" s="12">
        <f>[1]芭蕉湾村!I88</f>
        <v>0</v>
      </c>
      <c r="G19" s="12">
        <f>[1]芭蕉湾村!J88</f>
        <v>300133</v>
      </c>
      <c r="H19" s="12">
        <f>[1]芭蕉湾村!K88</f>
        <v>278.5</v>
      </c>
      <c r="I19" s="12">
        <f>[1]芭蕉湾村!L88</f>
        <v>0</v>
      </c>
      <c r="J19" s="12">
        <f>[1]芭蕉湾村!M88</f>
        <v>777344.47</v>
      </c>
      <c r="K19" s="12">
        <f>[1]芭蕉湾村!N88</f>
        <v>1336500</v>
      </c>
      <c r="L19" s="12">
        <f>[1]芭蕉湾村!O88</f>
        <v>2113844.47</v>
      </c>
      <c r="M19" s="11"/>
    </row>
    <row r="20" ht="18.75" customHeight="1" spans="1:13">
      <c r="A20" s="9">
        <v>15</v>
      </c>
      <c r="B20" s="13" t="s">
        <v>31</v>
      </c>
      <c r="C20" s="11">
        <f>[1]黄草沟村!E62</f>
        <v>55</v>
      </c>
      <c r="D20" s="12">
        <f>[1]黄草沟村!G62</f>
        <v>219</v>
      </c>
      <c r="E20" s="12">
        <f>[1]黄草沟村!H62</f>
        <v>64900</v>
      </c>
      <c r="F20" s="12">
        <f>[1]黄草沟村!I62</f>
        <v>0</v>
      </c>
      <c r="G20" s="12">
        <f>[1]黄草沟村!J62</f>
        <v>64900</v>
      </c>
      <c r="H20" s="12">
        <f>[1]黄草沟村!K62</f>
        <v>778.9</v>
      </c>
      <c r="I20" s="12">
        <f>[1]黄草沟村!L62</f>
        <v>0</v>
      </c>
      <c r="J20" s="12">
        <f>[1]黄草沟村!M62</f>
        <v>168091</v>
      </c>
      <c r="K20" s="12">
        <f>[1]黄草沟村!N62</f>
        <v>985500</v>
      </c>
      <c r="L20" s="12">
        <f>[1]黄草沟村!O62</f>
        <v>1153591</v>
      </c>
      <c r="M20" s="11"/>
    </row>
    <row r="21" ht="18.75" customHeight="1" spans="1:13">
      <c r="A21" s="9">
        <v>16</v>
      </c>
      <c r="B21" s="13" t="s">
        <v>32</v>
      </c>
      <c r="C21" s="11">
        <f>[1]肖家湾村!E46</f>
        <v>39</v>
      </c>
      <c r="D21" s="12">
        <f>[1]肖家湾村!G46</f>
        <v>118</v>
      </c>
      <c r="E21" s="12">
        <f>[1]肖家湾村!H46</f>
        <v>18732</v>
      </c>
      <c r="F21" s="12">
        <f>[1]肖家湾村!I46</f>
        <v>0</v>
      </c>
      <c r="G21" s="12">
        <f>[1]肖家湾村!J46</f>
        <v>18732</v>
      </c>
      <c r="H21" s="12">
        <f>[1]肖家湾村!K46</f>
        <v>265.275</v>
      </c>
      <c r="I21" s="12">
        <f>[1]肖家湾村!L46</f>
        <v>0</v>
      </c>
      <c r="J21" s="12">
        <f>[1]肖家湾村!M46</f>
        <v>48515.88</v>
      </c>
      <c r="K21" s="12">
        <f>[1]肖家湾村!N46</f>
        <v>531000</v>
      </c>
      <c r="L21" s="12">
        <f>[1]肖家湾村!O46</f>
        <v>579515.88</v>
      </c>
      <c r="M21" s="11"/>
    </row>
    <row r="22" ht="18.75" customHeight="1" spans="1:13">
      <c r="A22" s="9">
        <v>17</v>
      </c>
      <c r="B22" s="13" t="s">
        <v>33</v>
      </c>
      <c r="C22" s="11">
        <f>[1]横路沟村!E30</f>
        <v>23</v>
      </c>
      <c r="D22" s="12">
        <f>[1]横路沟村!G30</f>
        <v>73</v>
      </c>
      <c r="E22" s="12">
        <f>[1]横路沟村!H30</f>
        <v>19776</v>
      </c>
      <c r="F22" s="12">
        <f>[1]横路沟村!I30</f>
        <v>0</v>
      </c>
      <c r="G22" s="12">
        <f>[1]横路沟村!J30</f>
        <v>19776</v>
      </c>
      <c r="H22" s="12">
        <f>[1]横路沟村!K30</f>
        <v>341.25</v>
      </c>
      <c r="I22" s="12">
        <f>[1]横路沟村!L30</f>
        <v>0</v>
      </c>
      <c r="J22" s="12">
        <f>[1]横路沟村!M30</f>
        <v>51219.84</v>
      </c>
      <c r="K22" s="12">
        <f>[1]横路沟村!N30</f>
        <v>328500</v>
      </c>
      <c r="L22" s="12">
        <f>[1]横路沟村!O30</f>
        <v>379719.84</v>
      </c>
      <c r="M22" s="11"/>
    </row>
    <row r="23" ht="18.75" customHeight="1" spans="1:13">
      <c r="A23" s="9">
        <v>18</v>
      </c>
      <c r="B23" s="13" t="s">
        <v>34</v>
      </c>
      <c r="C23" s="11">
        <f>[1]大都麻村!E95</f>
        <v>88</v>
      </c>
      <c r="D23" s="12">
        <f>[1]大都麻村!G95</f>
        <v>326</v>
      </c>
      <c r="E23" s="12">
        <f>[1]大都麻村!H95</f>
        <v>189832</v>
      </c>
      <c r="F23" s="12">
        <f>[1]大都麻村!I95</f>
        <v>0</v>
      </c>
      <c r="G23" s="12">
        <f>[1]大都麻村!J95</f>
        <v>189832</v>
      </c>
      <c r="H23" s="12">
        <f>[1]大都麻村!K95</f>
        <v>374.3</v>
      </c>
      <c r="I23" s="12">
        <f>[1]大都麻村!L95</f>
        <v>0</v>
      </c>
      <c r="J23" s="12">
        <f>[1]大都麻村!M95</f>
        <v>491664.88</v>
      </c>
      <c r="K23" s="12">
        <f>[1]大都麻村!N95</f>
        <v>1467000</v>
      </c>
      <c r="L23" s="12">
        <f>[1]大都麻村!O95</f>
        <v>1958664.88</v>
      </c>
      <c r="M23" s="12"/>
    </row>
    <row r="24" ht="18.75" customHeight="1" spans="1:13">
      <c r="A24" s="9">
        <v>19</v>
      </c>
      <c r="B24" s="14" t="s">
        <v>35</v>
      </c>
      <c r="C24" s="11">
        <f>[1]马蹄村!E85</f>
        <v>78</v>
      </c>
      <c r="D24" s="12">
        <f>[1]马蹄村!G85</f>
        <v>265</v>
      </c>
      <c r="E24" s="12">
        <f>[1]马蹄村!H85</f>
        <v>106186</v>
      </c>
      <c r="F24" s="12">
        <f>[1]马蹄村!I85</f>
        <v>0</v>
      </c>
      <c r="G24" s="12">
        <f>[1]马蹄村!J85</f>
        <v>106186</v>
      </c>
      <c r="H24" s="12">
        <f>[1]马蹄村!K85</f>
        <v>584.5</v>
      </c>
      <c r="I24" s="12">
        <f>[1]马蹄村!L85</f>
        <v>0</v>
      </c>
      <c r="J24" s="12">
        <f>[1]马蹄村!M85</f>
        <v>275021.74</v>
      </c>
      <c r="K24" s="12">
        <f>[1]马蹄村!N85</f>
        <v>1192500</v>
      </c>
      <c r="L24" s="12">
        <f>[1]马蹄村!O85</f>
        <v>1467521.74</v>
      </c>
      <c r="M24" s="12"/>
    </row>
    <row r="25" ht="18.75" customHeight="1" spans="1:13">
      <c r="A25" s="9">
        <v>20</v>
      </c>
      <c r="B25" s="15" t="s">
        <v>36</v>
      </c>
      <c r="C25" s="11">
        <f>[1]药草村!E55</f>
        <v>49</v>
      </c>
      <c r="D25" s="12">
        <f>[1]药草村!G55</f>
        <v>181</v>
      </c>
      <c r="E25" s="12">
        <f>[1]药草村!H55</f>
        <v>6848</v>
      </c>
      <c r="F25" s="12">
        <f>[1]药草村!I55</f>
        <v>0</v>
      </c>
      <c r="G25" s="12">
        <f>[1]药草村!J55</f>
        <v>6848</v>
      </c>
      <c r="H25" s="12">
        <f>[1]药草村!K55</f>
        <v>812.36376</v>
      </c>
      <c r="I25" s="12">
        <f>[1]药草村!L55</f>
        <v>0</v>
      </c>
      <c r="J25" s="12">
        <f>[1]药草村!M55</f>
        <v>17736.32</v>
      </c>
      <c r="K25" s="12">
        <f>[1]药草村!N55</f>
        <v>814500</v>
      </c>
      <c r="L25" s="12">
        <f>[1]药草村!O55</f>
        <v>832236.32</v>
      </c>
      <c r="M25" s="12"/>
    </row>
    <row r="26" ht="18.75" customHeight="1" spans="1:13">
      <c r="A26" s="9">
        <v>21</v>
      </c>
      <c r="B26" s="13" t="s">
        <v>37</v>
      </c>
      <c r="C26" s="11">
        <f>[1]长岭村!E52</f>
        <v>45</v>
      </c>
      <c r="D26" s="12">
        <f>[1]长岭村!G52</f>
        <v>174</v>
      </c>
      <c r="E26" s="12">
        <f>[1]长岭村!H52</f>
        <v>13343</v>
      </c>
      <c r="F26" s="12">
        <f>[1]长岭村!I52</f>
        <v>0</v>
      </c>
      <c r="G26" s="12">
        <f>[1]长岭村!J52</f>
        <v>13343</v>
      </c>
      <c r="H26" s="12">
        <f>[1]长岭村!K52</f>
        <v>1243.4</v>
      </c>
      <c r="I26" s="12">
        <f>[1]长岭村!L52</f>
        <v>0</v>
      </c>
      <c r="J26" s="12">
        <f>[1]长岭村!M52</f>
        <v>34558.37</v>
      </c>
      <c r="K26" s="12">
        <f>[1]长岭村!N52</f>
        <v>783000</v>
      </c>
      <c r="L26" s="12">
        <f>[1]长岭村!O52</f>
        <v>817558.37</v>
      </c>
      <c r="M26" s="12"/>
    </row>
    <row r="27" ht="18.75" customHeight="1" spans="1:13">
      <c r="A27" s="9">
        <v>22</v>
      </c>
      <c r="B27" s="13" t="s">
        <v>38</v>
      </c>
      <c r="C27" s="11">
        <f>[1]小寺儿村!E35</f>
        <v>29</v>
      </c>
      <c r="D27" s="12">
        <f>[1]小寺儿村!G35</f>
        <v>108</v>
      </c>
      <c r="E27" s="12">
        <f>[1]小寺儿村!H35</f>
        <v>3761</v>
      </c>
      <c r="F27" s="12">
        <f>[1]小寺儿村!I35</f>
        <v>0</v>
      </c>
      <c r="G27" s="12">
        <f>[1]小寺儿村!J35</f>
        <v>3761</v>
      </c>
      <c r="H27" s="12">
        <f>[1]小寺儿村!K35</f>
        <v>336.33</v>
      </c>
      <c r="I27" s="12">
        <f>[1]小寺儿村!L35</f>
        <v>0</v>
      </c>
      <c r="J27" s="12">
        <f>[1]小寺儿村!M35</f>
        <v>9740.99</v>
      </c>
      <c r="K27" s="12">
        <f>[1]小寺儿村!N35</f>
        <v>486000</v>
      </c>
      <c r="L27" s="12">
        <f>[1]小寺儿村!O35</f>
        <v>495740.99</v>
      </c>
      <c r="M27" s="12"/>
    </row>
    <row r="28" ht="18.75" customHeight="1" spans="1:13">
      <c r="A28" s="9">
        <v>23</v>
      </c>
      <c r="B28" s="13" t="s">
        <v>39</v>
      </c>
      <c r="C28" s="11">
        <f>[1]大坡头村!E13</f>
        <v>7</v>
      </c>
      <c r="D28" s="12">
        <f>[1]大坡头村!G13</f>
        <v>27</v>
      </c>
      <c r="E28" s="12">
        <f>[1]大坡头村!H13</f>
        <v>7169</v>
      </c>
      <c r="F28" s="12">
        <f>[1]大坡头村!I13</f>
        <v>0</v>
      </c>
      <c r="G28" s="12">
        <f>[1]大坡头村!J13</f>
        <v>7169</v>
      </c>
      <c r="H28" s="12">
        <f>[1]大坡头村!K13</f>
        <v>79.7</v>
      </c>
      <c r="I28" s="12">
        <f>[1]大坡头村!L13</f>
        <v>0</v>
      </c>
      <c r="J28" s="12">
        <f>[1]大坡头村!M13</f>
        <v>18567.71</v>
      </c>
      <c r="K28" s="12">
        <f>[1]大坡头村!N13</f>
        <v>120000</v>
      </c>
      <c r="L28" s="12">
        <f>[1]大坡头村!O13</f>
        <v>138567.71</v>
      </c>
      <c r="M28" s="12"/>
    </row>
    <row r="29" ht="18.75" customHeight="1" spans="1:13">
      <c r="A29" s="9">
        <v>24</v>
      </c>
      <c r="B29" s="13" t="s">
        <v>40</v>
      </c>
      <c r="C29" s="11">
        <f>[1]马蹄寺社区!E12</f>
        <v>5</v>
      </c>
      <c r="D29" s="12">
        <f>[1]马蹄寺社区!G12</f>
        <v>5</v>
      </c>
      <c r="E29" s="12">
        <f>[1]马蹄寺社区!H12</f>
        <v>71527</v>
      </c>
      <c r="F29" s="12">
        <f>[1]马蹄寺社区!I12</f>
        <v>14029</v>
      </c>
      <c r="G29" s="12">
        <f>[1]马蹄寺社区!J12</f>
        <v>57498</v>
      </c>
      <c r="H29" s="12">
        <f>[1]马蹄寺社区!K12</f>
        <v>0</v>
      </c>
      <c r="I29" s="12">
        <f>[1]马蹄寺社区!L12</f>
        <v>242841.99</v>
      </c>
      <c r="J29" s="12">
        <f>[1]马蹄寺社区!M12</f>
        <v>148919.82</v>
      </c>
      <c r="K29" s="12">
        <f>[1]马蹄寺社区!N12</f>
        <v>22500</v>
      </c>
      <c r="L29" s="12">
        <f>[1]马蹄寺社区!O12</f>
        <v>414261.81</v>
      </c>
      <c r="M29" s="12"/>
    </row>
    <row r="30" ht="18.75" customHeight="1" spans="1:13">
      <c r="A30" s="16" t="s">
        <v>41</v>
      </c>
      <c r="B30" s="16"/>
      <c r="C30" s="11">
        <v>1292</v>
      </c>
      <c r="D30" s="11">
        <v>4597</v>
      </c>
      <c r="E30" s="11">
        <v>1681054</v>
      </c>
      <c r="F30" s="11">
        <v>407272</v>
      </c>
      <c r="G30" s="11">
        <v>1273782</v>
      </c>
      <c r="H30" s="17">
        <v>11542.9375196899</v>
      </c>
      <c r="I30" s="11">
        <v>7168591.75</v>
      </c>
      <c r="J30" s="17">
        <v>3299095.4</v>
      </c>
      <c r="K30" s="11">
        <f>SUM(K6:K29)</f>
        <v>20678625</v>
      </c>
      <c r="L30" s="11">
        <f>SUM(L6:L29)</f>
        <v>31146312.15</v>
      </c>
      <c r="M30" s="11"/>
    </row>
  </sheetData>
  <mergeCells count="20">
    <mergeCell ref="A1:M1"/>
    <mergeCell ref="A2:E2"/>
    <mergeCell ref="F2:J2"/>
    <mergeCell ref="L2:M2"/>
    <mergeCell ref="E3:G3"/>
    <mergeCell ref="I3:L3"/>
    <mergeCell ref="A30:B30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printOptions horizontalCentered="1"/>
  <pageMargins left="0.236111111111111" right="0.118055555555556" top="0.786805555555556" bottom="0.156944444444444" header="0.118055555555556" footer="0.118055555555556"/>
  <pageSetup paperSize="9" scale="9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马蹄乡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丁同学べ</cp:lastModifiedBy>
  <dcterms:created xsi:type="dcterms:W3CDTF">2024-10-17T11:22:16Z</dcterms:created>
  <dcterms:modified xsi:type="dcterms:W3CDTF">2024-10-17T11:23:14Z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78F31B9DE0FA4082B3EA58D9F7DECD82_11</vt:lpwstr>
  </property>
  <property fmtid="{D5CDD505-2E9C-101B-9397-08002B2CF9AE}" pid="3" name="KSOProductBuildVer">
    <vt:lpwstr>2052-12.1.0.17857</vt:lpwstr>
  </property>
</Properties>
</file>