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道沟村" sheetId="1" r:id="rId1"/>
  </sheets>
  <definedNames>
    <definedName name="_xlnm.Print_Titles" localSheetId="0">二道沟村!$1:$5</definedName>
    <definedName name="_xlnm._FilterDatabase" localSheetId="0" hidden="1">二道沟村!$A$3:$M$5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<sst xmlns="http://schemas.openxmlformats.org/spreadsheetml/2006/main" count="96" uniqueCount="58">
  <si>
    <t>2024年肃南县马蹄乡二道沟村落实第三轮草原补奖政策资金发放表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</si>
  <si>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</si>
  <si>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</si>
  <si>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</si>
  <si>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</si>
  <si>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</si>
  <si>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</si>
  <si>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</si>
  <si>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</si>
  <si>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</si>
  <si>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</si>
  <si>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</si>
  <si>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</si>
  <si>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</si>
  <si>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</si>
  <si>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</si>
  <si>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</si>
  <si>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</si>
  <si>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二道沟村</t>
  </si>
  <si>
    <t>宋金花</t>
  </si>
  <si>
    <t>王  义</t>
  </si>
  <si>
    <t>王  力</t>
  </si>
  <si>
    <t>王  兵</t>
  </si>
  <si>
    <t>王福有</t>
  </si>
  <si>
    <t>王福顺</t>
  </si>
  <si>
    <t>王祥兰</t>
  </si>
  <si>
    <t>王福元</t>
  </si>
  <si>
    <t>荆玉风</t>
  </si>
  <si>
    <t>王福兵</t>
  </si>
  <si>
    <t>王福文</t>
  </si>
  <si>
    <t>王  林</t>
  </si>
  <si>
    <t>王福广</t>
  </si>
  <si>
    <t>新分户</t>
  </si>
  <si>
    <t>王福才</t>
  </si>
  <si>
    <t>李建文</t>
  </si>
  <si>
    <t>李建兵</t>
  </si>
  <si>
    <t>李得峰</t>
  </si>
  <si>
    <t>李建鹏</t>
  </si>
  <si>
    <t>宋  财</t>
  </si>
  <si>
    <t>黄雪梅</t>
  </si>
  <si>
    <t>徐青林</t>
  </si>
  <si>
    <t>徐松林</t>
  </si>
  <si>
    <t>王  荣</t>
  </si>
  <si>
    <t>宋新国</t>
  </si>
  <si>
    <t>王福新</t>
  </si>
  <si>
    <t>徐玺福</t>
  </si>
  <si>
    <t>宋桂花</t>
  </si>
  <si>
    <t>韩吉豹</t>
  </si>
  <si>
    <t>宋秀儒</t>
  </si>
  <si>
    <t>郭  军</t>
  </si>
  <si>
    <t>张风英</t>
  </si>
  <si>
    <t>李建海</t>
  </si>
  <si>
    <t>李建朝</t>
  </si>
  <si>
    <t>李建彪</t>
  </si>
  <si>
    <t>李建生</t>
  </si>
  <si>
    <r>
      <rPr>
        <sz val="11"/>
        <color indexed="8"/>
        <rFont val="宋体"/>
        <charset val="134"/>
      </rPr>
      <t>王</t>
    </r>
    <r>
      <rPr>
        <sz val="11"/>
        <color indexed="8"/>
        <rFont val="宋体"/>
        <charset val="134"/>
      </rPr>
      <t>祯</t>
    </r>
  </si>
  <si>
    <t>肃南裕固族自治县马蹄藏族乡二道沟村民委员会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</si>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</sst>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176" fontId="3" fillId="0" borderId="2" xfId="52" applyNumberFormat="1" applyFont="1" applyFill="1" applyBorder="1" applyAlignment="1">
      <alignment horizontal="center" vertical="center" wrapText="1"/>
    </xf>
    <xf numFmtId="176" fontId="3" fillId="0" borderId="2" xfId="52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/>
    </xf>
    <xf numFmtId="176" fontId="5" fillId="0" borderId="2" xfId="52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178" fontId="2" fillId="0" borderId="0" xfId="49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10 3" xfId="51"/>
    <cellStyle name="常规 2 1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SheetLayoutView="60" workbookViewId="0">
      <pane ySplit="5" topLeftCell="A6" activePane="bottomLeft" state="frozen"/>
      <selection/>
      <selection pane="bottomLeft" activeCell="I6" sqref="I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6" customWidth="1"/>
    <col min="11" max="11" width="10.75" style="4" customWidth="1"/>
    <col min="12" max="12" width="11.125" style="7" customWidth="1"/>
    <col min="13" max="13" width="8.875" style="8" customWidth="1"/>
    <col min="14" max="16384" width="8.75" style="2"/>
  </cols>
  <sheetData>
    <row r="1" ht="38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36"/>
      <c r="K1" s="9"/>
      <c r="L1" s="37"/>
      <c r="M1" s="9"/>
    </row>
    <row r="2" ht="18.75" customHeight="1" spans="1:13">
      <c r="A2" s="10" t="s">
        <v>1</v>
      </c>
      <c r="B2" s="10"/>
      <c r="C2" s="10"/>
      <c r="D2" s="10"/>
      <c r="E2" s="11" t="s">
        <v>2</v>
      </c>
      <c r="F2" s="11"/>
      <c r="G2" s="11"/>
      <c r="H2" s="11"/>
      <c r="I2" s="11"/>
      <c r="J2" s="38"/>
      <c r="K2" s="11" t="s">
        <v>3</v>
      </c>
      <c r="L2" s="39"/>
      <c r="M2" s="11"/>
    </row>
    <row r="3" ht="21.75" customHeight="1" spans="1:14">
      <c r="A3" s="12" t="s">
        <v>4</v>
      </c>
      <c r="B3" s="13" t="s">
        <v>5</v>
      </c>
      <c r="C3" s="12" t="s">
        <v>6</v>
      </c>
      <c r="D3" s="14" t="s">
        <v>7</v>
      </c>
      <c r="E3" s="15" t="s">
        <v>8</v>
      </c>
      <c r="F3" s="15"/>
      <c r="G3" s="15"/>
      <c r="H3" s="16" t="s">
        <v>9</v>
      </c>
      <c r="I3" s="15" t="s">
        <v>10</v>
      </c>
      <c r="J3" s="40"/>
      <c r="K3" s="15"/>
      <c r="L3" s="41"/>
      <c r="M3" s="42" t="s">
        <v>11</v>
      </c>
      <c r="N3" s="43" t="s">
        <v>12</v>
      </c>
    </row>
    <row r="4" ht="18.75" customHeight="1" spans="1:14">
      <c r="A4" s="12"/>
      <c r="B4" s="17"/>
      <c r="C4" s="12"/>
      <c r="D4" s="14"/>
      <c r="E4" s="18" t="s">
        <v>13</v>
      </c>
      <c r="F4" s="18" t="s">
        <v>14</v>
      </c>
      <c r="G4" s="18" t="s">
        <v>15</v>
      </c>
      <c r="H4" s="15"/>
      <c r="I4" s="44" t="s">
        <v>14</v>
      </c>
      <c r="J4" s="45" t="s">
        <v>15</v>
      </c>
      <c r="K4" s="46" t="s">
        <v>16</v>
      </c>
      <c r="L4" s="47" t="s">
        <v>17</v>
      </c>
      <c r="M4" s="42"/>
      <c r="N4" s="48"/>
    </row>
    <row r="5" ht="13.9" customHeight="1" spans="1:14">
      <c r="A5" s="12"/>
      <c r="B5" s="19"/>
      <c r="C5" s="12"/>
      <c r="D5" s="14"/>
      <c r="E5" s="18"/>
      <c r="F5" s="18"/>
      <c r="G5" s="18"/>
      <c r="H5" s="15"/>
      <c r="I5" s="44"/>
      <c r="J5" s="45"/>
      <c r="K5" s="46"/>
      <c r="L5" s="47"/>
      <c r="M5" s="42"/>
      <c r="N5" s="49"/>
    </row>
    <row r="6" s="1" customFormat="1" ht="24.75" customHeight="1" spans="1:14">
      <c r="A6" s="20">
        <v>1</v>
      </c>
      <c r="B6" s="20" t="s">
        <v>18</v>
      </c>
      <c r="C6" s="21" t="s">
        <v>19</v>
      </c>
      <c r="D6" s="22">
        <v>1</v>
      </c>
      <c r="E6" s="22">
        <v>33</v>
      </c>
      <c r="F6" s="23"/>
      <c r="G6" s="22">
        <v>33</v>
      </c>
      <c r="H6" s="24">
        <v>2.89</v>
      </c>
      <c r="I6" s="20">
        <f t="shared" ref="I6:I42" si="0">ROUND(F6*21.84,2)</f>
        <v>0</v>
      </c>
      <c r="J6" s="20">
        <f t="shared" ref="J6:J42" si="1">ROUND(G6*2.59,2)</f>
        <v>85.47</v>
      </c>
      <c r="K6" s="50">
        <f t="shared" ref="K6:K42" si="2">D6*4500</f>
        <v>4500</v>
      </c>
      <c r="L6" s="50">
        <f t="shared" ref="L6:L42" si="3">I6+J6+K6</f>
        <v>4585.47</v>
      </c>
      <c r="M6" s="51"/>
      <c r="N6" s="52"/>
    </row>
    <row r="7" s="1" customFormat="1" ht="24.75" customHeight="1" spans="1:14">
      <c r="A7" s="20">
        <v>2</v>
      </c>
      <c r="B7" s="20" t="s">
        <v>18</v>
      </c>
      <c r="C7" s="21" t="s">
        <v>20</v>
      </c>
      <c r="D7" s="22">
        <v>4</v>
      </c>
      <c r="E7" s="22">
        <v>66</v>
      </c>
      <c r="F7" s="23"/>
      <c r="G7" s="22">
        <v>66</v>
      </c>
      <c r="H7" s="24">
        <v>5.78</v>
      </c>
      <c r="I7" s="20">
        <f t="shared" si="0"/>
        <v>0</v>
      </c>
      <c r="J7" s="20">
        <f t="shared" si="1"/>
        <v>170.94</v>
      </c>
      <c r="K7" s="50">
        <f t="shared" si="2"/>
        <v>18000</v>
      </c>
      <c r="L7" s="50">
        <f t="shared" si="3"/>
        <v>18170.94</v>
      </c>
      <c r="M7" s="51"/>
      <c r="N7" s="52"/>
    </row>
    <row r="8" s="1" customFormat="1" ht="24.75" customHeight="1" spans="1:14">
      <c r="A8" s="20">
        <v>3</v>
      </c>
      <c r="B8" s="20" t="s">
        <v>18</v>
      </c>
      <c r="C8" s="21" t="s">
        <v>21</v>
      </c>
      <c r="D8" s="22">
        <v>4</v>
      </c>
      <c r="E8" s="22">
        <v>99</v>
      </c>
      <c r="F8" s="23"/>
      <c r="G8" s="22">
        <v>99</v>
      </c>
      <c r="H8" s="24">
        <v>8.66</v>
      </c>
      <c r="I8" s="20">
        <f t="shared" si="0"/>
        <v>0</v>
      </c>
      <c r="J8" s="20">
        <f t="shared" si="1"/>
        <v>256.41</v>
      </c>
      <c r="K8" s="50">
        <f t="shared" si="2"/>
        <v>18000</v>
      </c>
      <c r="L8" s="50">
        <f t="shared" si="3"/>
        <v>18256.41</v>
      </c>
      <c r="M8" s="51"/>
      <c r="N8" s="52"/>
    </row>
    <row r="9" s="1" customFormat="1" ht="24.75" customHeight="1" spans="1:14">
      <c r="A9" s="20">
        <v>4</v>
      </c>
      <c r="B9" s="20" t="s">
        <v>18</v>
      </c>
      <c r="C9" s="21" t="s">
        <v>22</v>
      </c>
      <c r="D9" s="22">
        <v>2</v>
      </c>
      <c r="E9" s="22">
        <v>33</v>
      </c>
      <c r="F9" s="23"/>
      <c r="G9" s="22">
        <v>33</v>
      </c>
      <c r="H9" s="24">
        <v>2.89</v>
      </c>
      <c r="I9" s="20">
        <f t="shared" si="0"/>
        <v>0</v>
      </c>
      <c r="J9" s="20">
        <f t="shared" si="1"/>
        <v>85.47</v>
      </c>
      <c r="K9" s="50">
        <f t="shared" si="2"/>
        <v>9000</v>
      </c>
      <c r="L9" s="50">
        <f t="shared" si="3"/>
        <v>9085.47</v>
      </c>
      <c r="M9" s="51"/>
      <c r="N9" s="52"/>
    </row>
    <row r="10" s="1" customFormat="1" ht="24.75" customHeight="1" spans="1:14">
      <c r="A10" s="20">
        <v>5</v>
      </c>
      <c r="B10" s="20" t="s">
        <v>18</v>
      </c>
      <c r="C10" s="21" t="s">
        <v>23</v>
      </c>
      <c r="D10" s="22">
        <v>4</v>
      </c>
      <c r="E10" s="25">
        <v>99</v>
      </c>
      <c r="F10" s="26"/>
      <c r="G10" s="25">
        <v>99</v>
      </c>
      <c r="H10" s="25">
        <v>8.66</v>
      </c>
      <c r="I10" s="20">
        <f t="shared" si="0"/>
        <v>0</v>
      </c>
      <c r="J10" s="20">
        <f t="shared" si="1"/>
        <v>256.41</v>
      </c>
      <c r="K10" s="50">
        <f t="shared" si="2"/>
        <v>18000</v>
      </c>
      <c r="L10" s="50">
        <f t="shared" si="3"/>
        <v>18256.41</v>
      </c>
      <c r="M10" s="51"/>
      <c r="N10" s="52"/>
    </row>
    <row r="11" s="1" customFormat="1" ht="24.75" customHeight="1" spans="1:14">
      <c r="A11" s="20">
        <v>6</v>
      </c>
      <c r="B11" s="20" t="s">
        <v>18</v>
      </c>
      <c r="C11" s="21" t="s">
        <v>24</v>
      </c>
      <c r="D11" s="22">
        <v>5</v>
      </c>
      <c r="E11" s="22">
        <v>99</v>
      </c>
      <c r="F11" s="23"/>
      <c r="G11" s="22">
        <v>99</v>
      </c>
      <c r="H11" s="24">
        <v>8.66</v>
      </c>
      <c r="I11" s="20">
        <f t="shared" si="0"/>
        <v>0</v>
      </c>
      <c r="J11" s="20">
        <f t="shared" si="1"/>
        <v>256.41</v>
      </c>
      <c r="K11" s="50">
        <f t="shared" si="2"/>
        <v>22500</v>
      </c>
      <c r="L11" s="50">
        <f t="shared" si="3"/>
        <v>22756.41</v>
      </c>
      <c r="M11" s="51"/>
      <c r="N11" s="52"/>
    </row>
    <row r="12" s="1" customFormat="1" ht="24.75" customHeight="1" spans="1:14">
      <c r="A12" s="20">
        <v>7</v>
      </c>
      <c r="B12" s="20" t="s">
        <v>18</v>
      </c>
      <c r="C12" s="21" t="s">
        <v>25</v>
      </c>
      <c r="D12" s="22">
        <v>6</v>
      </c>
      <c r="E12" s="27">
        <f>F12+G12</f>
        <v>54</v>
      </c>
      <c r="F12" s="28"/>
      <c r="G12" s="27">
        <v>54</v>
      </c>
      <c r="H12" s="27">
        <v>5.78</v>
      </c>
      <c r="I12" s="20">
        <f t="shared" si="0"/>
        <v>0</v>
      </c>
      <c r="J12" s="20">
        <f t="shared" si="1"/>
        <v>139.86</v>
      </c>
      <c r="K12" s="50">
        <f t="shared" si="2"/>
        <v>27000</v>
      </c>
      <c r="L12" s="50">
        <f t="shared" si="3"/>
        <v>27139.86</v>
      </c>
      <c r="M12" s="51"/>
      <c r="N12" s="52"/>
    </row>
    <row r="13" s="1" customFormat="1" ht="24.75" customHeight="1" spans="1:14">
      <c r="A13" s="20">
        <v>8</v>
      </c>
      <c r="B13" s="20" t="s">
        <v>18</v>
      </c>
      <c r="C13" s="21" t="s">
        <v>26</v>
      </c>
      <c r="D13" s="22">
        <v>1</v>
      </c>
      <c r="E13" s="22">
        <v>12</v>
      </c>
      <c r="F13" s="23"/>
      <c r="G13" s="22">
        <v>12</v>
      </c>
      <c r="H13" s="24">
        <v>1.45</v>
      </c>
      <c r="I13" s="20">
        <f t="shared" si="0"/>
        <v>0</v>
      </c>
      <c r="J13" s="20">
        <f t="shared" si="1"/>
        <v>31.08</v>
      </c>
      <c r="K13" s="50">
        <f t="shared" si="2"/>
        <v>4500</v>
      </c>
      <c r="L13" s="50">
        <f t="shared" si="3"/>
        <v>4531.08</v>
      </c>
      <c r="M13" s="51"/>
      <c r="N13" s="52"/>
    </row>
    <row r="14" s="1" customFormat="1" ht="24.75" customHeight="1" spans="1:14">
      <c r="A14" s="20">
        <v>9</v>
      </c>
      <c r="B14" s="20" t="s">
        <v>18</v>
      </c>
      <c r="C14" s="21" t="s">
        <v>27</v>
      </c>
      <c r="D14" s="22">
        <v>1</v>
      </c>
      <c r="E14" s="22">
        <v>33</v>
      </c>
      <c r="F14" s="23"/>
      <c r="G14" s="22">
        <v>33</v>
      </c>
      <c r="H14" s="24">
        <v>2.89</v>
      </c>
      <c r="I14" s="20">
        <f t="shared" si="0"/>
        <v>0</v>
      </c>
      <c r="J14" s="20">
        <f t="shared" si="1"/>
        <v>85.47</v>
      </c>
      <c r="K14" s="50">
        <f t="shared" si="2"/>
        <v>4500</v>
      </c>
      <c r="L14" s="50">
        <f t="shared" si="3"/>
        <v>4585.47</v>
      </c>
      <c r="M14" s="51"/>
      <c r="N14" s="52"/>
    </row>
    <row r="15" s="1" customFormat="1" ht="24.75" customHeight="1" spans="1:14">
      <c r="A15" s="20">
        <v>10</v>
      </c>
      <c r="B15" s="20" t="s">
        <v>18</v>
      </c>
      <c r="C15" s="21" t="s">
        <v>28</v>
      </c>
      <c r="D15" s="22">
        <v>3</v>
      </c>
      <c r="E15" s="22">
        <v>131</v>
      </c>
      <c r="F15" s="23"/>
      <c r="G15" s="22">
        <v>131</v>
      </c>
      <c r="H15" s="24">
        <v>11.55</v>
      </c>
      <c r="I15" s="20">
        <f t="shared" si="0"/>
        <v>0</v>
      </c>
      <c r="J15" s="20">
        <f t="shared" si="1"/>
        <v>339.29</v>
      </c>
      <c r="K15" s="50">
        <f t="shared" si="2"/>
        <v>13500</v>
      </c>
      <c r="L15" s="50">
        <f t="shared" si="3"/>
        <v>13839.29</v>
      </c>
      <c r="M15" s="53"/>
      <c r="N15" s="52"/>
    </row>
    <row r="16" s="1" customFormat="1" ht="24.75" customHeight="1" spans="1:14">
      <c r="A16" s="20">
        <v>11</v>
      </c>
      <c r="B16" s="20" t="s">
        <v>18</v>
      </c>
      <c r="C16" s="21" t="s">
        <v>29</v>
      </c>
      <c r="D16" s="22">
        <v>4</v>
      </c>
      <c r="E16" s="22">
        <v>131</v>
      </c>
      <c r="F16" s="23"/>
      <c r="G16" s="22">
        <v>131</v>
      </c>
      <c r="H16" s="24">
        <v>11.55</v>
      </c>
      <c r="I16" s="20">
        <f t="shared" si="0"/>
        <v>0</v>
      </c>
      <c r="J16" s="20">
        <f t="shared" si="1"/>
        <v>339.29</v>
      </c>
      <c r="K16" s="50">
        <f t="shared" si="2"/>
        <v>18000</v>
      </c>
      <c r="L16" s="50">
        <f t="shared" si="3"/>
        <v>18339.29</v>
      </c>
      <c r="M16" s="51"/>
      <c r="N16" s="52"/>
    </row>
    <row r="17" s="1" customFormat="1" ht="24.75" customHeight="1" spans="1:14">
      <c r="A17" s="20">
        <v>12</v>
      </c>
      <c r="B17" s="20" t="s">
        <v>18</v>
      </c>
      <c r="C17" s="21" t="s">
        <v>30</v>
      </c>
      <c r="D17" s="22">
        <v>2</v>
      </c>
      <c r="E17" s="27">
        <f>F17+G17</f>
        <v>1</v>
      </c>
      <c r="F17" s="28"/>
      <c r="G17" s="27">
        <v>1</v>
      </c>
      <c r="H17" s="27">
        <v>5.78</v>
      </c>
      <c r="I17" s="20">
        <f t="shared" si="0"/>
        <v>0</v>
      </c>
      <c r="J17" s="20">
        <f t="shared" si="1"/>
        <v>2.59</v>
      </c>
      <c r="K17" s="50">
        <f t="shared" si="2"/>
        <v>9000</v>
      </c>
      <c r="L17" s="50">
        <f t="shared" si="3"/>
        <v>9002.59</v>
      </c>
      <c r="M17" s="51"/>
      <c r="N17" s="52"/>
    </row>
    <row r="18" s="1" customFormat="1" ht="24.75" customHeight="1" spans="1:14">
      <c r="A18" s="20">
        <v>13</v>
      </c>
      <c r="B18" s="20" t="s">
        <v>18</v>
      </c>
      <c r="C18" s="21" t="s">
        <v>31</v>
      </c>
      <c r="D18" s="22">
        <v>4</v>
      </c>
      <c r="E18" s="27">
        <f>F18+G18</f>
        <v>32</v>
      </c>
      <c r="F18" s="28"/>
      <c r="G18" s="27">
        <v>32</v>
      </c>
      <c r="H18" s="27">
        <v>0</v>
      </c>
      <c r="I18" s="20">
        <f t="shared" si="0"/>
        <v>0</v>
      </c>
      <c r="J18" s="20">
        <f t="shared" si="1"/>
        <v>82.88</v>
      </c>
      <c r="K18" s="50">
        <f t="shared" si="2"/>
        <v>18000</v>
      </c>
      <c r="L18" s="50">
        <f t="shared" si="3"/>
        <v>18082.88</v>
      </c>
      <c r="M18" s="54" t="s">
        <v>32</v>
      </c>
      <c r="N18" s="52"/>
    </row>
    <row r="19" s="1" customFormat="1" ht="24.75" customHeight="1" spans="1:14">
      <c r="A19" s="20">
        <v>14</v>
      </c>
      <c r="B19" s="20" t="s">
        <v>18</v>
      </c>
      <c r="C19" s="21" t="s">
        <v>33</v>
      </c>
      <c r="D19" s="22">
        <v>4</v>
      </c>
      <c r="E19" s="22">
        <v>66</v>
      </c>
      <c r="F19" s="23"/>
      <c r="G19" s="22">
        <v>66</v>
      </c>
      <c r="H19" s="24">
        <v>2.89</v>
      </c>
      <c r="I19" s="20">
        <f t="shared" si="0"/>
        <v>0</v>
      </c>
      <c r="J19" s="20">
        <f t="shared" si="1"/>
        <v>170.94</v>
      </c>
      <c r="K19" s="50">
        <f t="shared" si="2"/>
        <v>18000</v>
      </c>
      <c r="L19" s="50">
        <f t="shared" si="3"/>
        <v>18170.94</v>
      </c>
      <c r="M19" s="51"/>
      <c r="N19" s="52"/>
    </row>
    <row r="20" s="1" customFormat="1" ht="24.75" customHeight="1" spans="1:14">
      <c r="A20" s="20">
        <v>15</v>
      </c>
      <c r="B20" s="20" t="s">
        <v>18</v>
      </c>
      <c r="C20" s="21" t="s">
        <v>34</v>
      </c>
      <c r="D20" s="22">
        <v>4</v>
      </c>
      <c r="E20" s="22">
        <v>131</v>
      </c>
      <c r="F20" s="23"/>
      <c r="G20" s="22">
        <v>131</v>
      </c>
      <c r="H20" s="24">
        <v>11.55</v>
      </c>
      <c r="I20" s="20">
        <f t="shared" si="0"/>
        <v>0</v>
      </c>
      <c r="J20" s="20">
        <f t="shared" si="1"/>
        <v>339.29</v>
      </c>
      <c r="K20" s="50">
        <f t="shared" si="2"/>
        <v>18000</v>
      </c>
      <c r="L20" s="50">
        <f t="shared" si="3"/>
        <v>18339.29</v>
      </c>
      <c r="M20" s="51"/>
      <c r="N20" s="52"/>
    </row>
    <row r="21" s="1" customFormat="1" ht="24.75" customHeight="1" spans="1:14">
      <c r="A21" s="20">
        <v>16</v>
      </c>
      <c r="B21" s="20" t="s">
        <v>18</v>
      </c>
      <c r="C21" s="21" t="s">
        <v>35</v>
      </c>
      <c r="D21" s="22">
        <v>6</v>
      </c>
      <c r="E21" s="22">
        <v>131</v>
      </c>
      <c r="F21" s="23"/>
      <c r="G21" s="22">
        <v>131</v>
      </c>
      <c r="H21" s="24">
        <v>11.55</v>
      </c>
      <c r="I21" s="20">
        <f t="shared" si="0"/>
        <v>0</v>
      </c>
      <c r="J21" s="20">
        <f t="shared" si="1"/>
        <v>339.29</v>
      </c>
      <c r="K21" s="50">
        <f t="shared" si="2"/>
        <v>27000</v>
      </c>
      <c r="L21" s="50">
        <f t="shared" si="3"/>
        <v>27339.29</v>
      </c>
      <c r="M21" s="51"/>
      <c r="N21" s="52"/>
    </row>
    <row r="22" s="1" customFormat="1" ht="24.75" customHeight="1" spans="1:14">
      <c r="A22" s="20">
        <v>17</v>
      </c>
      <c r="B22" s="20" t="s">
        <v>18</v>
      </c>
      <c r="C22" s="21" t="s">
        <v>36</v>
      </c>
      <c r="D22" s="22">
        <v>2</v>
      </c>
      <c r="E22" s="22">
        <v>49</v>
      </c>
      <c r="F22" s="23"/>
      <c r="G22" s="22">
        <v>49</v>
      </c>
      <c r="H22" s="24">
        <v>5.78</v>
      </c>
      <c r="I22" s="20">
        <f t="shared" si="0"/>
        <v>0</v>
      </c>
      <c r="J22" s="20">
        <f t="shared" si="1"/>
        <v>126.91</v>
      </c>
      <c r="K22" s="50">
        <f t="shared" si="2"/>
        <v>9000</v>
      </c>
      <c r="L22" s="50">
        <f t="shared" si="3"/>
        <v>9126.91</v>
      </c>
      <c r="M22" s="51"/>
      <c r="N22" s="52"/>
    </row>
    <row r="23" s="1" customFormat="1" ht="24.75" customHeight="1" spans="1:14">
      <c r="A23" s="20">
        <v>18</v>
      </c>
      <c r="B23" s="20" t="s">
        <v>18</v>
      </c>
      <c r="C23" s="21" t="s">
        <v>37</v>
      </c>
      <c r="D23" s="22">
        <v>2</v>
      </c>
      <c r="E23" s="22">
        <v>49</v>
      </c>
      <c r="F23" s="23"/>
      <c r="G23" s="22">
        <v>49</v>
      </c>
      <c r="H23" s="24">
        <v>5.78</v>
      </c>
      <c r="I23" s="20">
        <f t="shared" si="0"/>
        <v>0</v>
      </c>
      <c r="J23" s="20">
        <f t="shared" si="1"/>
        <v>126.91</v>
      </c>
      <c r="K23" s="50">
        <f t="shared" si="2"/>
        <v>9000</v>
      </c>
      <c r="L23" s="50">
        <f t="shared" si="3"/>
        <v>9126.91</v>
      </c>
      <c r="M23" s="51"/>
      <c r="N23" s="52"/>
    </row>
    <row r="24" s="1" customFormat="1" ht="24.75" customHeight="1" spans="1:14">
      <c r="A24" s="20">
        <v>19</v>
      </c>
      <c r="B24" s="20" t="s">
        <v>18</v>
      </c>
      <c r="C24" s="21" t="s">
        <v>38</v>
      </c>
      <c r="D24" s="22">
        <v>4</v>
      </c>
      <c r="E24" s="22">
        <v>66</v>
      </c>
      <c r="F24" s="23"/>
      <c r="G24" s="22">
        <v>66</v>
      </c>
      <c r="H24" s="24">
        <v>5.78</v>
      </c>
      <c r="I24" s="20">
        <f t="shared" si="0"/>
        <v>0</v>
      </c>
      <c r="J24" s="20">
        <f t="shared" si="1"/>
        <v>170.94</v>
      </c>
      <c r="K24" s="50">
        <f t="shared" si="2"/>
        <v>18000</v>
      </c>
      <c r="L24" s="50">
        <f t="shared" si="3"/>
        <v>18170.94</v>
      </c>
      <c r="M24" s="51"/>
      <c r="N24" s="52"/>
    </row>
    <row r="25" s="1" customFormat="1" ht="24.75" customHeight="1" spans="1:14">
      <c r="A25" s="20">
        <v>20</v>
      </c>
      <c r="B25" s="20" t="s">
        <v>18</v>
      </c>
      <c r="C25" s="21" t="s">
        <v>39</v>
      </c>
      <c r="D25" s="22">
        <v>2</v>
      </c>
      <c r="E25" s="22">
        <v>66</v>
      </c>
      <c r="F25" s="23"/>
      <c r="G25" s="22">
        <v>66</v>
      </c>
      <c r="H25" s="24">
        <v>5.78</v>
      </c>
      <c r="I25" s="20">
        <f t="shared" si="0"/>
        <v>0</v>
      </c>
      <c r="J25" s="20">
        <f t="shared" si="1"/>
        <v>170.94</v>
      </c>
      <c r="K25" s="50">
        <f t="shared" si="2"/>
        <v>9000</v>
      </c>
      <c r="L25" s="50">
        <f t="shared" si="3"/>
        <v>9170.94</v>
      </c>
      <c r="M25" s="51"/>
      <c r="N25" s="52"/>
    </row>
    <row r="26" s="1" customFormat="1" ht="24.75" customHeight="1" spans="1:14">
      <c r="A26" s="20">
        <v>21</v>
      </c>
      <c r="B26" s="20" t="s">
        <v>18</v>
      </c>
      <c r="C26" s="21" t="s">
        <v>40</v>
      </c>
      <c r="D26" s="22">
        <v>3</v>
      </c>
      <c r="E26" s="22">
        <v>99</v>
      </c>
      <c r="F26" s="23"/>
      <c r="G26" s="22">
        <v>99</v>
      </c>
      <c r="H26" s="24">
        <v>5.78</v>
      </c>
      <c r="I26" s="20">
        <f t="shared" si="0"/>
        <v>0</v>
      </c>
      <c r="J26" s="20">
        <f t="shared" si="1"/>
        <v>256.41</v>
      </c>
      <c r="K26" s="50">
        <f t="shared" si="2"/>
        <v>13500</v>
      </c>
      <c r="L26" s="50">
        <f t="shared" si="3"/>
        <v>13756.41</v>
      </c>
      <c r="M26" s="51"/>
      <c r="N26" s="52"/>
    </row>
    <row r="27" s="1" customFormat="1" ht="24.75" customHeight="1" spans="1:14">
      <c r="A27" s="20">
        <v>22</v>
      </c>
      <c r="B27" s="20" t="s">
        <v>18</v>
      </c>
      <c r="C27" s="21" t="s">
        <v>41</v>
      </c>
      <c r="D27" s="22">
        <v>1</v>
      </c>
      <c r="E27" s="22">
        <v>99</v>
      </c>
      <c r="F27" s="29"/>
      <c r="G27" s="22">
        <v>99</v>
      </c>
      <c r="H27" s="24">
        <v>14.44</v>
      </c>
      <c r="I27" s="20">
        <f t="shared" si="0"/>
        <v>0</v>
      </c>
      <c r="J27" s="20">
        <f t="shared" si="1"/>
        <v>256.41</v>
      </c>
      <c r="K27" s="50">
        <f t="shared" si="2"/>
        <v>4500</v>
      </c>
      <c r="L27" s="50">
        <f t="shared" si="3"/>
        <v>4756.41</v>
      </c>
      <c r="M27" s="55"/>
      <c r="N27" s="52"/>
    </row>
    <row r="28" s="1" customFormat="1" ht="24.75" customHeight="1" spans="1:14">
      <c r="A28" s="20">
        <v>23</v>
      </c>
      <c r="B28" s="20" t="s">
        <v>18</v>
      </c>
      <c r="C28" s="21" t="s">
        <v>42</v>
      </c>
      <c r="D28" s="22">
        <v>6</v>
      </c>
      <c r="E28" s="22">
        <v>131</v>
      </c>
      <c r="F28" s="23"/>
      <c r="G28" s="22">
        <v>131</v>
      </c>
      <c r="H28" s="24">
        <v>11.55</v>
      </c>
      <c r="I28" s="20">
        <f t="shared" si="0"/>
        <v>0</v>
      </c>
      <c r="J28" s="20">
        <f t="shared" si="1"/>
        <v>339.29</v>
      </c>
      <c r="K28" s="50">
        <f t="shared" si="2"/>
        <v>27000</v>
      </c>
      <c r="L28" s="50">
        <f t="shared" si="3"/>
        <v>27339.29</v>
      </c>
      <c r="M28" s="51"/>
      <c r="N28" s="52"/>
    </row>
    <row r="29" s="1" customFormat="1" ht="24.75" customHeight="1" spans="1:14">
      <c r="A29" s="20">
        <v>24</v>
      </c>
      <c r="B29" s="20" t="s">
        <v>18</v>
      </c>
      <c r="C29" s="21" t="s">
        <v>43</v>
      </c>
      <c r="D29" s="22">
        <v>3</v>
      </c>
      <c r="E29" s="22">
        <v>99</v>
      </c>
      <c r="F29" s="23"/>
      <c r="G29" s="22">
        <v>99</v>
      </c>
      <c r="H29" s="24">
        <v>8.66</v>
      </c>
      <c r="I29" s="20">
        <f t="shared" si="0"/>
        <v>0</v>
      </c>
      <c r="J29" s="20">
        <f t="shared" si="1"/>
        <v>256.41</v>
      </c>
      <c r="K29" s="50">
        <f t="shared" si="2"/>
        <v>13500</v>
      </c>
      <c r="L29" s="50">
        <f t="shared" si="3"/>
        <v>13756.41</v>
      </c>
      <c r="M29" s="51"/>
      <c r="N29" s="52"/>
    </row>
    <row r="30" s="1" customFormat="1" ht="24.75" customHeight="1" spans="1:14">
      <c r="A30" s="20">
        <v>25</v>
      </c>
      <c r="B30" s="20" t="s">
        <v>18</v>
      </c>
      <c r="C30" s="21" t="s">
        <v>44</v>
      </c>
      <c r="D30" s="22">
        <v>3</v>
      </c>
      <c r="E30" s="22">
        <v>131</v>
      </c>
      <c r="F30" s="23"/>
      <c r="G30" s="22">
        <v>131</v>
      </c>
      <c r="H30" s="24">
        <v>11.55</v>
      </c>
      <c r="I30" s="20">
        <f t="shared" si="0"/>
        <v>0</v>
      </c>
      <c r="J30" s="20">
        <f t="shared" si="1"/>
        <v>339.29</v>
      </c>
      <c r="K30" s="50">
        <f t="shared" si="2"/>
        <v>13500</v>
      </c>
      <c r="L30" s="50">
        <f t="shared" si="3"/>
        <v>13839.29</v>
      </c>
      <c r="M30" s="51"/>
      <c r="N30" s="52"/>
    </row>
    <row r="31" s="1" customFormat="1" ht="24.75" customHeight="1" spans="1:14">
      <c r="A31" s="20">
        <v>26</v>
      </c>
      <c r="B31" s="20" t="s">
        <v>18</v>
      </c>
      <c r="C31" s="21" t="s">
        <v>45</v>
      </c>
      <c r="D31" s="22">
        <v>4</v>
      </c>
      <c r="E31" s="22">
        <v>131</v>
      </c>
      <c r="F31" s="23"/>
      <c r="G31" s="22">
        <v>131</v>
      </c>
      <c r="H31" s="24">
        <v>11.55</v>
      </c>
      <c r="I31" s="20">
        <f t="shared" si="0"/>
        <v>0</v>
      </c>
      <c r="J31" s="20">
        <f t="shared" si="1"/>
        <v>339.29</v>
      </c>
      <c r="K31" s="50">
        <f t="shared" si="2"/>
        <v>18000</v>
      </c>
      <c r="L31" s="50">
        <f t="shared" si="3"/>
        <v>18339.29</v>
      </c>
      <c r="M31" s="51"/>
      <c r="N31" s="52"/>
    </row>
    <row r="32" s="1" customFormat="1" ht="24.75" customHeight="1" spans="1:14">
      <c r="A32" s="20">
        <v>27</v>
      </c>
      <c r="B32" s="20" t="s">
        <v>18</v>
      </c>
      <c r="C32" s="21" t="s">
        <v>46</v>
      </c>
      <c r="D32" s="22">
        <v>1</v>
      </c>
      <c r="E32" s="22">
        <v>99</v>
      </c>
      <c r="F32" s="23"/>
      <c r="G32" s="22">
        <v>99</v>
      </c>
      <c r="H32" s="24">
        <v>8.66</v>
      </c>
      <c r="I32" s="20">
        <f t="shared" si="0"/>
        <v>0</v>
      </c>
      <c r="J32" s="20">
        <f t="shared" si="1"/>
        <v>256.41</v>
      </c>
      <c r="K32" s="50">
        <f t="shared" si="2"/>
        <v>4500</v>
      </c>
      <c r="L32" s="50">
        <f t="shared" si="3"/>
        <v>4756.41</v>
      </c>
      <c r="M32" s="51"/>
      <c r="N32" s="52"/>
    </row>
    <row r="33" s="1" customFormat="1" ht="24.75" customHeight="1" spans="1:14">
      <c r="A33" s="20">
        <v>28</v>
      </c>
      <c r="B33" s="20" t="s">
        <v>18</v>
      </c>
      <c r="C33" s="21" t="s">
        <v>47</v>
      </c>
      <c r="D33" s="22">
        <v>5</v>
      </c>
      <c r="E33" s="27">
        <f>F33+G33</f>
        <v>197</v>
      </c>
      <c r="F33" s="28"/>
      <c r="G33" s="27">
        <v>197</v>
      </c>
      <c r="H33" s="27">
        <v>17.33</v>
      </c>
      <c r="I33" s="20">
        <f t="shared" si="0"/>
        <v>0</v>
      </c>
      <c r="J33" s="20">
        <f t="shared" si="1"/>
        <v>510.23</v>
      </c>
      <c r="K33" s="50">
        <f t="shared" si="2"/>
        <v>22500</v>
      </c>
      <c r="L33" s="50">
        <f t="shared" si="3"/>
        <v>23010.23</v>
      </c>
      <c r="M33" s="51"/>
      <c r="N33" s="52"/>
    </row>
    <row r="34" s="1" customFormat="1" ht="24.75" customHeight="1" spans="1:14">
      <c r="A34" s="20">
        <v>29</v>
      </c>
      <c r="B34" s="20" t="s">
        <v>18</v>
      </c>
      <c r="C34" s="21" t="s">
        <v>48</v>
      </c>
      <c r="D34" s="22">
        <v>6</v>
      </c>
      <c r="E34" s="27">
        <f>F34+G34</f>
        <v>131</v>
      </c>
      <c r="F34" s="28"/>
      <c r="G34" s="27">
        <v>131</v>
      </c>
      <c r="H34" s="27">
        <v>11.55</v>
      </c>
      <c r="I34" s="20">
        <f t="shared" si="0"/>
        <v>0</v>
      </c>
      <c r="J34" s="20">
        <f t="shared" si="1"/>
        <v>339.29</v>
      </c>
      <c r="K34" s="50">
        <f t="shared" si="2"/>
        <v>27000</v>
      </c>
      <c r="L34" s="50">
        <f t="shared" si="3"/>
        <v>27339.29</v>
      </c>
      <c r="M34" s="51"/>
      <c r="N34" s="52"/>
    </row>
    <row r="35" s="1" customFormat="1" ht="24.75" customHeight="1" spans="1:14">
      <c r="A35" s="20">
        <v>30</v>
      </c>
      <c r="B35" s="20" t="s">
        <v>18</v>
      </c>
      <c r="C35" s="21" t="s">
        <v>49</v>
      </c>
      <c r="D35" s="22">
        <v>2</v>
      </c>
      <c r="E35" s="22">
        <v>66</v>
      </c>
      <c r="F35" s="23"/>
      <c r="G35" s="22">
        <v>66</v>
      </c>
      <c r="H35" s="24">
        <v>5.78</v>
      </c>
      <c r="I35" s="20">
        <f t="shared" si="0"/>
        <v>0</v>
      </c>
      <c r="J35" s="20">
        <f t="shared" si="1"/>
        <v>170.94</v>
      </c>
      <c r="K35" s="50">
        <f t="shared" si="2"/>
        <v>9000</v>
      </c>
      <c r="L35" s="50">
        <f t="shared" si="3"/>
        <v>9170.94</v>
      </c>
      <c r="M35" s="51"/>
      <c r="N35" s="52"/>
    </row>
    <row r="36" s="1" customFormat="1" ht="24.75" customHeight="1" spans="1:14">
      <c r="A36" s="20">
        <v>31</v>
      </c>
      <c r="B36" s="20" t="s">
        <v>18</v>
      </c>
      <c r="C36" s="21" t="s">
        <v>50</v>
      </c>
      <c r="D36" s="22">
        <v>1</v>
      </c>
      <c r="E36" s="22">
        <v>164</v>
      </c>
      <c r="F36" s="23"/>
      <c r="G36" s="23">
        <v>164</v>
      </c>
      <c r="H36" s="23">
        <v>14.44</v>
      </c>
      <c r="I36" s="20">
        <f t="shared" si="0"/>
        <v>0</v>
      </c>
      <c r="J36" s="20">
        <f t="shared" si="1"/>
        <v>424.76</v>
      </c>
      <c r="K36" s="50">
        <f t="shared" si="2"/>
        <v>4500</v>
      </c>
      <c r="L36" s="50">
        <f t="shared" si="3"/>
        <v>4924.76</v>
      </c>
      <c r="M36" s="51"/>
      <c r="N36" s="52"/>
    </row>
    <row r="37" s="1" customFormat="1" ht="24.75" customHeight="1" spans="1:14">
      <c r="A37" s="20">
        <v>32</v>
      </c>
      <c r="B37" s="20" t="s">
        <v>18</v>
      </c>
      <c r="C37" s="21" t="s">
        <v>51</v>
      </c>
      <c r="D37" s="22">
        <v>5</v>
      </c>
      <c r="E37" s="30">
        <v>49.5</v>
      </c>
      <c r="F37" s="28"/>
      <c r="G37" s="30">
        <v>49.5</v>
      </c>
      <c r="H37" s="27">
        <v>8.66</v>
      </c>
      <c r="I37" s="20">
        <f t="shared" si="0"/>
        <v>0</v>
      </c>
      <c r="J37" s="20">
        <f t="shared" si="1"/>
        <v>128.21</v>
      </c>
      <c r="K37" s="50">
        <f t="shared" si="2"/>
        <v>22500</v>
      </c>
      <c r="L37" s="50">
        <f t="shared" si="3"/>
        <v>22628.21</v>
      </c>
      <c r="M37" s="51"/>
      <c r="N37" s="52"/>
    </row>
    <row r="38" s="1" customFormat="1" ht="24.75" customHeight="1" spans="1:14">
      <c r="A38" s="20">
        <v>33</v>
      </c>
      <c r="B38" s="20" t="s">
        <v>18</v>
      </c>
      <c r="C38" s="21" t="s">
        <v>52</v>
      </c>
      <c r="D38" s="22">
        <v>4</v>
      </c>
      <c r="E38" s="30">
        <v>49.5</v>
      </c>
      <c r="F38" s="28"/>
      <c r="G38" s="30">
        <v>49.5</v>
      </c>
      <c r="H38" s="27"/>
      <c r="I38" s="20">
        <f t="shared" si="0"/>
        <v>0</v>
      </c>
      <c r="J38" s="20">
        <f t="shared" si="1"/>
        <v>128.21</v>
      </c>
      <c r="K38" s="50">
        <f t="shared" si="2"/>
        <v>18000</v>
      </c>
      <c r="L38" s="50">
        <f t="shared" si="3"/>
        <v>18128.21</v>
      </c>
      <c r="M38" s="51"/>
      <c r="N38" s="52"/>
    </row>
    <row r="39" s="1" customFormat="1" ht="24.75" customHeight="1" spans="1:14">
      <c r="A39" s="20">
        <v>34</v>
      </c>
      <c r="B39" s="20" t="s">
        <v>18</v>
      </c>
      <c r="C39" s="21" t="s">
        <v>53</v>
      </c>
      <c r="D39" s="22">
        <v>3</v>
      </c>
      <c r="E39" s="22">
        <v>99</v>
      </c>
      <c r="F39" s="23"/>
      <c r="G39" s="23">
        <v>99</v>
      </c>
      <c r="H39" s="23">
        <v>8.66</v>
      </c>
      <c r="I39" s="20">
        <f t="shared" si="0"/>
        <v>0</v>
      </c>
      <c r="J39" s="20">
        <f t="shared" si="1"/>
        <v>256.41</v>
      </c>
      <c r="K39" s="50">
        <f t="shared" si="2"/>
        <v>13500</v>
      </c>
      <c r="L39" s="50">
        <f t="shared" si="3"/>
        <v>13756.41</v>
      </c>
      <c r="M39" s="51"/>
      <c r="N39" s="52"/>
    </row>
    <row r="40" s="1" customFormat="1" ht="24.75" customHeight="1" spans="1:14">
      <c r="A40" s="20">
        <v>35</v>
      </c>
      <c r="B40" s="20" t="s">
        <v>18</v>
      </c>
      <c r="C40" s="21" t="s">
        <v>54</v>
      </c>
      <c r="D40" s="22">
        <v>10</v>
      </c>
      <c r="E40" s="27">
        <f>F40+G40</f>
        <v>66</v>
      </c>
      <c r="F40" s="28"/>
      <c r="G40" s="27">
        <v>66</v>
      </c>
      <c r="H40" s="27">
        <v>5.78</v>
      </c>
      <c r="I40" s="20">
        <f t="shared" si="0"/>
        <v>0</v>
      </c>
      <c r="J40" s="20">
        <f t="shared" si="1"/>
        <v>170.94</v>
      </c>
      <c r="K40" s="50">
        <f t="shared" si="2"/>
        <v>45000</v>
      </c>
      <c r="L40" s="50">
        <f t="shared" si="3"/>
        <v>45170.94</v>
      </c>
      <c r="M40" s="51"/>
      <c r="N40" s="52"/>
    </row>
    <row r="41" s="1" customFormat="1" ht="24.75" customHeight="1" spans="1:14">
      <c r="A41" s="20">
        <v>36</v>
      </c>
      <c r="B41" s="20" t="s">
        <v>18</v>
      </c>
      <c r="C41" s="31" t="s">
        <v>55</v>
      </c>
      <c r="D41" s="22">
        <v>3</v>
      </c>
      <c r="E41" s="22">
        <v>58</v>
      </c>
      <c r="F41" s="23"/>
      <c r="G41" s="23">
        <v>58</v>
      </c>
      <c r="H41" s="23">
        <v>5.25</v>
      </c>
      <c r="I41" s="20">
        <f t="shared" si="0"/>
        <v>0</v>
      </c>
      <c r="J41" s="20">
        <f t="shared" si="1"/>
        <v>150.22</v>
      </c>
      <c r="K41" s="50">
        <f t="shared" si="2"/>
        <v>13500</v>
      </c>
      <c r="L41" s="50">
        <f t="shared" si="3"/>
        <v>13650.22</v>
      </c>
      <c r="M41" s="51"/>
      <c r="N41" s="52"/>
    </row>
    <row r="42" s="1" customFormat="1" ht="99.75" customHeight="1" spans="1:14">
      <c r="A42" s="20">
        <v>37</v>
      </c>
      <c r="B42" s="20" t="s">
        <v>18</v>
      </c>
      <c r="C42" s="32" t="s">
        <v>56</v>
      </c>
      <c r="D42" s="22"/>
      <c r="E42" s="33">
        <f>F42+G42</f>
        <v>2980</v>
      </c>
      <c r="F42" s="34"/>
      <c r="G42" s="34">
        <v>2980</v>
      </c>
      <c r="H42" s="34"/>
      <c r="I42" s="20">
        <f t="shared" si="0"/>
        <v>0</v>
      </c>
      <c r="J42" s="20">
        <f t="shared" si="1"/>
        <v>7718.2</v>
      </c>
      <c r="K42" s="50">
        <f t="shared" si="2"/>
        <v>0</v>
      </c>
      <c r="L42" s="50">
        <f t="shared" si="3"/>
        <v>7718.2</v>
      </c>
      <c r="M42" s="56" t="s">
        <v>57</v>
      </c>
      <c r="N42" s="52"/>
    </row>
    <row r="43" s="1" customFormat="1" ht="23.25" customHeight="1" spans="1:14">
      <c r="A43" s="20"/>
      <c r="B43" s="20"/>
      <c r="C43" s="20"/>
      <c r="D43" s="35">
        <f t="shared" ref="D43:L43" si="4">SUM(D6:D42)</f>
        <v>125</v>
      </c>
      <c r="E43" s="35">
        <f t="shared" si="4"/>
        <v>6030</v>
      </c>
      <c r="F43" s="35">
        <f t="shared" si="4"/>
        <v>0</v>
      </c>
      <c r="G43" s="35">
        <f t="shared" si="4"/>
        <v>6030</v>
      </c>
      <c r="H43" s="35">
        <f t="shared" si="4"/>
        <v>275.29</v>
      </c>
      <c r="I43" s="21">
        <f t="shared" si="4"/>
        <v>0</v>
      </c>
      <c r="J43" s="57">
        <f t="shared" si="4"/>
        <v>15617.71</v>
      </c>
      <c r="K43" s="21">
        <f t="shared" si="4"/>
        <v>562500</v>
      </c>
      <c r="L43" s="58">
        <f t="shared" si="4"/>
        <v>578117.71</v>
      </c>
      <c r="M43" s="35"/>
      <c r="N43" s="52"/>
    </row>
    <row r="48" spans="4:12">
      <c r="D48" s="8"/>
      <c r="E48" s="8"/>
      <c r="F48" s="8"/>
      <c r="G48" s="8"/>
      <c r="H48" s="8"/>
      <c r="I48" s="8"/>
      <c r="J48" s="8"/>
      <c r="K48" s="8"/>
      <c r="L48" s="8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0694444444444" right="0.161111111111111" top="0.590277777777778" bottom="0.790972222222222" header="0.118055555555556" footer="0.118055555555556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二道沟村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2024-10-21T02:53:00Z</dcterms:created>
  <dcterms:modified xsi:type="dcterms:W3CDTF">2024-10-23T08:28:35Z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5ACB435EC11C4CFD836C3402AF8114AA_11</vt:lpwstr>
  </property>
  <property fmtid="{D5CDD505-2E9C-101B-9397-08002B2CF9AE}" pid="3" name="KSOProductBuildVer">
    <vt:lpwstr>2052-12.1.0.18276</vt:lpwstr>
  </property>
</Properties>
</file>