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9"/>
  </bookViews>
  <sheets>
    <sheet name="封面" sheetId="1" r:id="rId1"/>
    <sheet name="目录" sheetId="2" r:id="rId2"/>
    <sheet name="1" sheetId="3" r:id="rId3"/>
    <sheet name="2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'3'!$A$1:$D$36</definedName>
    <definedName name="_xlnm.Print_Area" localSheetId="5">'4'!$A$1:$D$35</definedName>
    <definedName name="_xlnm.Print_Area" localSheetId="6">'5'!$A$1:$K$11</definedName>
    <definedName name="_xlnm.Print_Area" localSheetId="7">'6'!$A$1:$E$28</definedName>
    <definedName name="_xlnm.Print_Area" localSheetId="8">'7'!$A$1:$E$41</definedName>
    <definedName name="_xlnm.Print_Area" localSheetId="9">'8'!$A$1:$H$11</definedName>
    <definedName name="_xlnm.Print_Area" localSheetId="10">'9'!$A$1:$E$44</definedName>
    <definedName name="_xlnm.Print_Area" localSheetId="0">封面!$A$1:$I$29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<sst xmlns="http://schemas.openxmlformats.org/spreadsheetml/2006/main" count="410" uniqueCount="313">
  <si>
    <t>单位代码：042001</t>
  </si>
  <si>
    <t>单位名称：肃南裕固族自治县明花乡人民政府</t>
  </si>
  <si>
    <t>部门预算公开表</t>
  </si>
  <si>
    <t>编制日期：2021年6月23日</t>
  </si>
  <si>
    <t>部门领导：兰丛姗</t>
  </si>
  <si>
    <t>财务负责人：保长铬</t>
  </si>
  <si>
    <t xml:space="preserve">    制表人：杜菁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</si>
  <si>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</si>
  <si>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</si>
  <si>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</si>
  <si>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</si>
  <si>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</si>
  <si>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</si>
  <si>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</si>
  <si>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</si>
  <si>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</si>
  <si>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</si>
  <si>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</si>
  <si>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</si>
  <si>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</si>
  <si>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</si>
  <si>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</si>
  <si>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</si>
  <si>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</si>
  <si>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</si>
  <si>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</si>
  <si>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</si>
  <si>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</si>
  <si>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</si>
  <si>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</si>
  <si>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</si>
  <si>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</si>
  <si>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</si>
  <si>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</si>
  <si>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</si>
  <si>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</si>
  <si>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</si>
  <si>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</si>
  <si>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</si>
  <si>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</si>
  <si>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</si>
  <si>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</si>
  <si>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</si>
  <si>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</si>
  <si>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</si>
  <si>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</si>
  <si>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</si>
  <si>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</si>
  <si>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</si>
  <si>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</si>
  <si>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</si>
  <si>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</si>
  <si>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</si>
  <si>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</si>
  <si>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</si>
  <si>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</si>
  <si>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</si>
  <si>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</si>
  <si>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</si>
  <si>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</si>
  <si>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</si>
  <si>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</si>
  <si>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</si>
  <si>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</si>
  <si>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</si>
  <si>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</si>
  <si>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</si>
  <si>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</si>
  <si>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</si>
  <si>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</si>
  <si>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</si>
  <si>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</si>
  <si>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</si>
  <si>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</si>
  <si>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</si>
  <si>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</si>
  <si>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</si>
  <si>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</si>
  <si>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</si>
  <si>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</si>
  <si>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</si>
  <si>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</si>
  <si>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</si>
  <si>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</si>
  <si>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</si>
  <si>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</si>
  <si>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</si>
  <si>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</si>
  <si>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</si>
  <si>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</si>
  <si>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</si>
  <si>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</si>
  <si>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</si>
  <si>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</si>
  <si>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</si>
  <si>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纪检监察事务</t>
  </si>
  <si>
    <t xml:space="preserve">    行政运行</t>
  </si>
  <si>
    <t xml:space="preserve">    一般行政管理事务</t>
  </si>
  <si>
    <t xml:space="preserve">    机关服务</t>
  </si>
  <si>
    <t xml:space="preserve">    大案要案查处</t>
  </si>
  <si>
    <t xml:space="preserve">    事业运行</t>
  </si>
  <si>
    <t xml:space="preserve">    其他纪检监察事务支出</t>
  </si>
  <si>
    <t xml:space="preserve">  其他一般公共服务支出</t>
  </si>
  <si>
    <t xml:space="preserve">    其他一般公共服务支出</t>
  </si>
  <si>
    <t>科学技术支出</t>
  </si>
  <si>
    <t xml:space="preserve">  科技条件与服务</t>
  </si>
  <si>
    <t xml:space="preserve">    技术创新服务体系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</si>
  <si>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</si>
  <si>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</si>
  <si>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</si>
  <si>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</si>
  <si>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</si>
  <si>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</si>
  <si>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</si>
  <si>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</si>
  <si>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</si>
  <si>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</si>
  <si>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</si>
  <si>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</si>
  <si>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</si>
  <si>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</si>
  <si>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转移性支出</t>
  </si>
  <si>
    <t xml:space="preserve">  一般性转移支付</t>
  </si>
  <si>
    <t xml:space="preserve">    公共安全共同财政事权转移支付支出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</si>
  <si>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</si>
  <si>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</si>
  <si>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</si>
  <si>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</si>
  <si>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</si>
  <si>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</si>
  <si>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</si>
  <si>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</si>
  <si>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</si>
  <si>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</si>
  <si>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</si>
  <si>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</si>
  <si>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</si>
  <si>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</si>
  <si>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</si>
  <si>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</si>
  <si>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</si>
  <si>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</si>
  <si>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</si>
  <si>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</si>
  <si>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</si>
  <si>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</si>
  <si>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</si>
  <si>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</si>
  <si>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</si>
  <si>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</si>
  <si>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</si>
  <si>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</si>
  <si>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</si>
  <si>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</si>
  <si>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</si>
  <si>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</si>
  <si>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</si>
  <si>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</si>
  <si>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</si>
  <si>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</si>
  <si>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</si>
  <si>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</si>
  <si>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</si>
  <si>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</si>
  <si>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</si>
  <si>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</si>
  <si>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</si>
  <si>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肃南县明花乡人民政府</t>
  </si>
  <si>
    <t>一般公共预算支出情况表</t>
  </si>
  <si>
    <t>科目编码</t>
  </si>
  <si>
    <t>科目名称</t>
  </si>
  <si>
    <t>201</t>
  </si>
  <si>
    <t xml:space="preserve">  20111</t>
  </si>
  <si>
    <t xml:space="preserve">    2011101</t>
  </si>
  <si>
    <t xml:space="preserve">    2011102</t>
  </si>
  <si>
    <t xml:space="preserve">    2011103</t>
  </si>
  <si>
    <t xml:space="preserve">    2011104</t>
  </si>
  <si>
    <t xml:space="preserve">    2011150</t>
  </si>
  <si>
    <t>208</t>
  </si>
  <si>
    <t xml:space="preserve">  20805</t>
  </si>
  <si>
    <t xml:space="preserve">    2080501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</si>
  <si>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</si>
  <si>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</si>
  <si>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</si>
  <si>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</si>
  <si>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</si>
  <si>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</si>
  <si>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</si>
  <si>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</si>
  <si>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</si>
  <si>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</si>
  <si>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</si>
  <si>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</si>
  <si>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</si>
  <si>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</si>
  <si>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</si>
  <si>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</si>
  <si>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</si>
  <si>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</si>
  <si>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</si>
  <si>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</si>
  <si>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</si>
  <si>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</si>
  <si>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</si>
  <si>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</si>
  <si>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</si>
  <si>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</si>
  <si>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</si>
  <si>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</si>
  <si>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</si>
  <si>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</si>
  <si>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</si>
  <si>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</si>
  <si>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</si>
  <si>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</si>
  <si>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</si>
  <si>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</si>
  <si>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</si>
  <si>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</si>
  <si>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</si>
  <si>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</si>
  <si>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</si>
  <si>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</si>
  <si>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</si>
  <si>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</si>
  <si>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</si>
  <si>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</si>
  <si>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</si>
  <si>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</si>
  <si>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</si>
  <si>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</si>
  <si>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</si>
  <si>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</si>
  <si>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</si>
  <si>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</si>
  <si>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</si>
  <si>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</si>
  <si>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</si>
  <si>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</si>
  <si>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</si>
  <si>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</si>
  <si>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</si>
  <si>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</si>
  <si>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</si>
  <si>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</si>
  <si>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</si>
  <si>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</si>
  <si>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</si>
  <si>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</si>
  <si>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</si>
  <si>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</si>
  <si>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</si>
  <si>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</si>
  <si>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</si>
  <si>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</si>
  <si>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</si>
  <si>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</si>
  <si>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</si>
  <si>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</si>
  <si>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</si>
  <si>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</si>
  <si>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</si>
  <si>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</si>
  <si>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</si>
  <si>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</si>
  <si>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</si>
  <si>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</si>
  <si>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</si>
  <si>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</si>
  <si>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</si>
  <si>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</si>
  <si>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</si>
  <si>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</si>
  <si>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</si>
  <si>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</si>
  <si>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</si>
  <si>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</si>
  <si>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</si>
  <si>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</si>
  <si>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</si>
  <si>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</si>
  <si>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</si>
  <si>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</si>
  <si>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</si>
  <si>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</si>
  <si>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</si>
  <si>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</si>
  <si>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</si>
  <si>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</si>
  <si>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</si>
  <si>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</si>
  <si>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</si>
  <si>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</si>
  <si>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</si>
  <si>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</si>
  <si>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</si>
  <si>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</si>
  <si>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</si>
  <si>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</si>
  <si>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</si>
  <si>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生活补助</t>
  </si>
  <si>
    <t>医疗费补助</t>
  </si>
  <si>
    <t>奖励金</t>
  </si>
  <si>
    <t>办公设备购置</t>
  </si>
  <si>
    <t>专用设备购置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</si>
  <si>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</si>
  <si>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</si>
  <si>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</si>
  <si>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</si>
  <si>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</si>
  <si>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</si>
  <si>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</si>
  <si>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r>
      <rPr>
        <sz val="9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**单位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</si>
</sst>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;[Red]\-#,##0.00\ "/>
    <numFmt numFmtId="177" formatCode="0.00_);[Red]\(0.00\)"/>
    <numFmt numFmtId="178" formatCode="#,##0.00_);[Red]\(#,##0.00\)"/>
    <numFmt numFmtId="179" formatCode="#,##0.00;[Red]#,##0.00"/>
    <numFmt numFmtId="180" formatCode="0.00_ ;[Red]\-0.00\ "/>
  </numFmts>
  <fonts count="37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11"/>
      <name val="宋体"/>
      <charset val="0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0"/>
      <color indexed="12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18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12" borderId="3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9" fontId="1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7" borderId="31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3" borderId="30" applyNumberFormat="0" applyAlignment="0" applyProtection="0">
      <alignment vertical="center"/>
    </xf>
    <xf numFmtId="0" fontId="34" fillId="3" borderId="34" applyNumberFormat="0" applyAlignment="0" applyProtection="0">
      <alignment vertical="center"/>
    </xf>
    <xf numFmtId="0" fontId="36" fillId="25" borderId="37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95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76" fontId="8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3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/>
    </xf>
    <xf numFmtId="176" fontId="7" fillId="0" borderId="8" xfId="0" applyNumberFormat="1" applyFont="1" applyFill="1" applyBorder="1" applyAlignment="1" applyProtection="1">
      <alignment horizontal="right" vertical="center"/>
    </xf>
    <xf numFmtId="176" fontId="7" fillId="0" borderId="8" xfId="0" applyNumberFormat="1" applyFont="1" applyFill="1" applyBorder="1" applyAlignment="1" applyProtection="1">
      <alignment horizontal="right" vertical="center" wrapText="1"/>
    </xf>
    <xf numFmtId="176" fontId="5" fillId="0" borderId="9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77" fontId="10" fillId="0" borderId="2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 wrapText="1"/>
    </xf>
    <xf numFmtId="177" fontId="1" fillId="0" borderId="8" xfId="0" applyNumberFormat="1" applyFont="1" applyFill="1" applyBorder="1" applyAlignment="1" applyProtection="1">
      <alignment horizontal="right" vertical="center"/>
    </xf>
    <xf numFmtId="0" fontId="4" fillId="0" borderId="9" xfId="0" applyNumberFormat="1" applyFont="1" applyFill="1" applyBorder="1" applyAlignment="1" applyProtection="1">
      <alignment vertical="center"/>
    </xf>
    <xf numFmtId="177" fontId="1" fillId="0" borderId="10" xfId="0" applyNumberFormat="1" applyFont="1" applyBorder="1" applyAlignment="1" applyProtection="1"/>
    <xf numFmtId="177" fontId="10" fillId="0" borderId="11" xfId="0" applyNumberFormat="1" applyFont="1" applyFill="1" applyBorder="1" applyAlignment="1">
      <alignment horizontal="right" vertical="center"/>
    </xf>
    <xf numFmtId="176" fontId="1" fillId="0" borderId="8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12" xfId="0" applyFont="1" applyBorder="1" applyAlignment="1" applyProtection="1"/>
    <xf numFmtId="0" fontId="11" fillId="0" borderId="0" xfId="0" applyFont="1" applyBorder="1" applyAlignment="1" applyProtection="1">
      <alignment vertical="top"/>
    </xf>
    <xf numFmtId="0" fontId="12" fillId="0" borderId="0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horizontal="right" vertical="center" wrapText="1"/>
    </xf>
    <xf numFmtId="176" fontId="5" fillId="0" borderId="3" xfId="0" applyNumberFormat="1" applyFont="1" applyFill="1" applyBorder="1" applyAlignment="1" applyProtection="1">
      <alignment horizontal="right"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7" fillId="0" borderId="22" xfId="0" applyNumberFormat="1" applyFont="1" applyFill="1" applyBorder="1" applyAlignment="1" applyProtection="1">
      <alignment horizontal="right" vertical="center"/>
    </xf>
    <xf numFmtId="176" fontId="7" fillId="0" borderId="10" xfId="0" applyNumberFormat="1" applyFont="1" applyFill="1" applyBorder="1" applyAlignment="1" applyProtection="1">
      <alignment horizontal="right" vertical="center"/>
    </xf>
    <xf numFmtId="4" fontId="5" fillId="0" borderId="10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176" fontId="8" fillId="0" borderId="10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6" fontId="5" fillId="0" borderId="11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" fontId="5" fillId="0" borderId="15" xfId="0" applyNumberFormat="1" applyFont="1" applyFill="1" applyBorder="1" applyAlignment="1" applyProtection="1">
      <alignment horizontal="right" vertical="center"/>
    </xf>
    <xf numFmtId="49" fontId="5" fillId="0" borderId="3" xfId="0" applyNumberFormat="1" applyFont="1" applyFill="1" applyBorder="1" applyAlignment="1" applyProtection="1">
      <alignment horizontal="left" vertical="center"/>
    </xf>
    <xf numFmtId="176" fontId="5" fillId="0" borderId="10" xfId="49" applyNumberFormat="1" applyFont="1" applyFill="1" applyBorder="1" applyAlignment="1" applyProtection="1">
      <alignment horizontal="right" vertical="center" wrapText="1"/>
    </xf>
    <xf numFmtId="4" fontId="5" fillId="0" borderId="14" xfId="0" applyNumberFormat="1" applyFont="1" applyFill="1" applyBorder="1" applyAlignment="1" applyProtection="1">
      <alignment horizontal="right" vertical="center"/>
    </xf>
    <xf numFmtId="49" fontId="4" fillId="0" borderId="3" xfId="0" applyNumberFormat="1" applyFont="1" applyFill="1" applyBorder="1" applyAlignment="1" applyProtection="1">
      <alignment horizontal="left" vertical="center"/>
    </xf>
    <xf numFmtId="176" fontId="4" fillId="0" borderId="10" xfId="49" applyNumberFormat="1" applyFont="1" applyFill="1" applyBorder="1" applyAlignment="1" applyProtection="1">
      <alignment horizontal="right" vertical="center" wrapText="1"/>
    </xf>
    <xf numFmtId="4" fontId="4" fillId="0" borderId="14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176" fontId="4" fillId="0" borderId="20" xfId="0" applyNumberFormat="1" applyFont="1" applyFill="1" applyBorder="1" applyAlignment="1" applyProtection="1">
      <alignment horizontal="right" vertical="center"/>
    </xf>
    <xf numFmtId="4" fontId="4" fillId="0" borderId="15" xfId="0" applyNumberFormat="1" applyFont="1" applyFill="1" applyBorder="1" applyAlignment="1" applyProtection="1">
      <alignment horizontal="right" vertical="center"/>
    </xf>
    <xf numFmtId="176" fontId="5" fillId="0" borderId="10" xfId="49" applyNumberFormat="1" applyFont="1" applyFill="1" applyBorder="1" applyAlignment="1" applyProtection="1">
      <alignment vertical="center" wrapText="1"/>
    </xf>
    <xf numFmtId="4" fontId="5" fillId="0" borderId="11" xfId="0" applyNumberFormat="1" applyFont="1" applyFill="1" applyBorder="1" applyAlignment="1" applyProtection="1">
      <alignment horizontal="right" vertical="center"/>
    </xf>
    <xf numFmtId="176" fontId="4" fillId="0" borderId="10" xfId="49" applyNumberFormat="1" applyFont="1" applyFill="1" applyBorder="1" applyAlignment="1" applyProtection="1">
      <alignment vertical="center" wrapText="1"/>
    </xf>
    <xf numFmtId="176" fontId="4" fillId="0" borderId="0" xfId="49" applyNumberFormat="1" applyFont="1" applyFill="1" applyBorder="1" applyAlignment="1" applyProtection="1">
      <alignment vertical="center" wrapText="1"/>
    </xf>
    <xf numFmtId="4" fontId="4" fillId="0" borderId="11" xfId="0" applyNumberFormat="1" applyFont="1" applyFill="1" applyBorder="1" applyAlignment="1" applyProtection="1">
      <alignment horizontal="right" vertical="center"/>
    </xf>
    <xf numFmtId="0" fontId="3" fillId="0" borderId="2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6" fontId="4" fillId="0" borderId="24" xfId="49" applyNumberFormat="1" applyFont="1" applyFill="1" applyBorder="1" applyAlignment="1" applyProtection="1">
      <alignment horizontal="right" vertical="center" wrapText="1"/>
    </xf>
    <xf numFmtId="179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9" fontId="4" fillId="0" borderId="1" xfId="0" applyNumberFormat="1" applyFont="1" applyFill="1" applyBorder="1" applyAlignment="1" applyProtection="1">
      <alignment horizontal="right" vertical="center" wrapText="1"/>
    </xf>
    <xf numFmtId="179" fontId="4" fillId="0" borderId="0" xfId="0" applyNumberFormat="1" applyFont="1" applyFill="1" applyBorder="1" applyAlignment="1" applyProtection="1">
      <alignment horizontal="right" vertical="center" wrapText="1"/>
    </xf>
    <xf numFmtId="176" fontId="4" fillId="0" borderId="24" xfId="49" applyNumberFormat="1" applyFont="1" applyFill="1" applyBorder="1" applyAlignment="1" applyProtection="1">
      <alignment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0" applyFont="1" applyBorder="1" applyAlignment="1" applyProtection="1">
      <alignment horizontal="center" vertical="center"/>
    </xf>
    <xf numFmtId="180" fontId="4" fillId="0" borderId="3" xfId="51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5" fillId="0" borderId="25" xfId="49" applyNumberFormat="1" applyFont="1" applyFill="1" applyBorder="1" applyAlignment="1" applyProtection="1">
      <alignment horizontal="righ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0" fontId="5" fillId="0" borderId="14" xfId="0" applyNumberFormat="1" applyFont="1" applyFill="1" applyBorder="1" applyAlignment="1" applyProtection="1">
      <alignment horizontal="left" vertical="center"/>
    </xf>
    <xf numFmtId="176" fontId="5" fillId="0" borderId="14" xfId="0" applyNumberFormat="1" applyFont="1" applyFill="1" applyBorder="1" applyAlignment="1" applyProtection="1">
      <alignment horizontal="right" vertical="center"/>
    </xf>
    <xf numFmtId="176" fontId="5" fillId="0" borderId="17" xfId="0" applyNumberFormat="1" applyFont="1" applyFill="1" applyBorder="1" applyAlignment="1" applyProtection="1">
      <alignment horizontal="right" vertical="center"/>
    </xf>
    <xf numFmtId="0" fontId="4" fillId="0" borderId="14" xfId="0" applyNumberFormat="1" applyFont="1" applyFill="1" applyBorder="1" applyAlignment="1" applyProtection="1">
      <alignment horizontal="left" vertical="center"/>
    </xf>
    <xf numFmtId="176" fontId="4" fillId="0" borderId="14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13" xfId="0" applyNumberFormat="1" applyFont="1" applyFill="1" applyBorder="1" applyAlignment="1" applyProtection="1">
      <alignment horizontal="right" vertical="center"/>
    </xf>
    <xf numFmtId="176" fontId="5" fillId="0" borderId="20" xfId="0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0" fontId="13" fillId="0" borderId="10" xfId="0" applyFont="1" applyBorder="1" applyAlignment="1" applyProtection="1"/>
    <xf numFmtId="0" fontId="1" fillId="0" borderId="10" xfId="0" applyFont="1" applyBorder="1" applyAlignment="1" applyProtection="1"/>
    <xf numFmtId="176" fontId="5" fillId="0" borderId="2" xfId="0" applyNumberFormat="1" applyFont="1" applyFill="1" applyBorder="1" applyAlignment="1" applyProtection="1">
      <alignment horizontal="right" vertical="center"/>
    </xf>
    <xf numFmtId="0" fontId="4" fillId="0" borderId="26" xfId="0" applyFont="1" applyBorder="1" applyAlignment="1" applyProtection="1">
      <alignment vertical="center"/>
    </xf>
    <xf numFmtId="0" fontId="4" fillId="0" borderId="26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176" fontId="4" fillId="0" borderId="27" xfId="0" applyNumberFormat="1" applyFont="1" applyFill="1" applyBorder="1" applyAlignment="1" applyProtection="1">
      <alignment horizontal="right" vertical="center"/>
    </xf>
    <xf numFmtId="0" fontId="2" fillId="0" borderId="0" xfId="49" applyFont="1" applyFill="1"/>
    <xf numFmtId="0" fontId="1" fillId="0" borderId="0" xfId="49" applyFont="1" applyBorder="1" applyAlignment="1" applyProtection="1"/>
    <xf numFmtId="0" fontId="2" fillId="0" borderId="0" xfId="49" applyFont="1"/>
    <xf numFmtId="0" fontId="9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6" xfId="49" applyFont="1" applyBorder="1" applyAlignment="1" applyProtection="1">
      <alignment vertical="center"/>
    </xf>
    <xf numFmtId="0" fontId="4" fillId="0" borderId="26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7" xfId="49" applyFont="1" applyBorder="1" applyAlignment="1" applyProtection="1">
      <alignment horizontal="center" vertical="center"/>
    </xf>
    <xf numFmtId="0" fontId="4" fillId="0" borderId="25" xfId="49" applyFont="1" applyBorder="1" applyAlignment="1" applyProtection="1">
      <alignment horizontal="center" vertical="center"/>
    </xf>
    <xf numFmtId="0" fontId="4" fillId="0" borderId="27" xfId="49" applyFont="1" applyBorder="1" applyAlignment="1" applyProtection="1">
      <alignment horizontal="center" vertical="center"/>
    </xf>
    <xf numFmtId="0" fontId="4" fillId="0" borderId="24" xfId="49" applyFont="1" applyFill="1" applyBorder="1" applyAlignment="1" applyProtection="1">
      <alignment vertical="center"/>
    </xf>
    <xf numFmtId="176" fontId="4" fillId="0" borderId="25" xfId="49" applyNumberFormat="1" applyFont="1" applyFill="1" applyBorder="1" applyAlignment="1" applyProtection="1">
      <alignment horizontal="right" vertical="center"/>
    </xf>
    <xf numFmtId="176" fontId="4" fillId="0" borderId="25" xfId="49" applyNumberFormat="1" applyFont="1" applyFill="1" applyBorder="1" applyAlignment="1" applyProtection="1">
      <alignment vertical="center"/>
    </xf>
    <xf numFmtId="176" fontId="4" fillId="0" borderId="25" xfId="49" applyNumberFormat="1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vertical="center"/>
    </xf>
    <xf numFmtId="176" fontId="4" fillId="0" borderId="27" xfId="49" applyNumberFormat="1" applyFont="1" applyFill="1" applyBorder="1" applyAlignment="1" applyProtection="1">
      <alignment horizontal="right" vertical="center" wrapText="1"/>
    </xf>
    <xf numFmtId="176" fontId="4" fillId="0" borderId="27" xfId="49" applyNumberFormat="1" applyFont="1" applyFill="1" applyBorder="1" applyAlignment="1" applyProtection="1">
      <alignment vertical="center" wrapText="1"/>
    </xf>
    <xf numFmtId="4" fontId="4" fillId="0" borderId="24" xfId="49" applyNumberFormat="1" applyFont="1" applyFill="1" applyBorder="1" applyAlignment="1" applyProtection="1">
      <alignment vertical="center" wrapText="1"/>
    </xf>
    <xf numFmtId="4" fontId="4" fillId="0" borderId="24" xfId="49" applyNumberFormat="1" applyFont="1" applyFill="1" applyBorder="1" applyAlignment="1" applyProtection="1">
      <alignment wrapText="1"/>
    </xf>
    <xf numFmtId="0" fontId="4" fillId="0" borderId="24" xfId="49" applyFont="1" applyBorder="1" applyAlignment="1" applyProtection="1">
      <alignment vertical="center"/>
    </xf>
    <xf numFmtId="176" fontId="4" fillId="0" borderId="25" xfId="49" applyNumberFormat="1" applyFont="1" applyBorder="1" applyAlignment="1" applyProtection="1">
      <alignment vertical="center"/>
    </xf>
    <xf numFmtId="176" fontId="4" fillId="0" borderId="24" xfId="49" applyNumberFormat="1" applyFont="1" applyBorder="1" applyAlignment="1" applyProtection="1"/>
    <xf numFmtId="0" fontId="4" fillId="0" borderId="24" xfId="49" applyFont="1" applyFill="1" applyBorder="1" applyAlignment="1" applyProtection="1">
      <alignment horizontal="center" vertical="center"/>
    </xf>
    <xf numFmtId="176" fontId="4" fillId="0" borderId="25" xfId="49" applyNumberFormat="1" applyFont="1" applyFill="1" applyBorder="1" applyAlignment="1" applyProtection="1">
      <alignment horizontal="center" vertical="center"/>
    </xf>
    <xf numFmtId="0" fontId="4" fillId="0" borderId="24" xfId="49" applyFont="1" applyBorder="1" applyAlignment="1" applyProtection="1">
      <alignment horizontal="center" vertical="center"/>
    </xf>
    <xf numFmtId="176" fontId="4" fillId="0" borderId="25" xfId="49" applyNumberFormat="1" applyFont="1" applyBorder="1" applyAlignment="1" applyProtection="1">
      <alignment horizontal="center" vertical="center"/>
    </xf>
    <xf numFmtId="4" fontId="4" fillId="0" borderId="25" xfId="49" applyNumberFormat="1" applyFont="1" applyFill="1" applyBorder="1" applyAlignment="1" applyProtection="1">
      <alignment horizontal="right" vertical="center" wrapText="1"/>
    </xf>
    <xf numFmtId="176" fontId="4" fillId="0" borderId="24" xfId="49" applyNumberFormat="1" applyFont="1" applyFill="1" applyBorder="1" applyAlignment="1" applyProtection="1"/>
    <xf numFmtId="176" fontId="4" fillId="0" borderId="25" xfId="49" applyNumberFormat="1" applyFont="1" applyBorder="1" applyAlignment="1" applyProtection="1">
      <alignment horizontal="right" vertical="center" wrapText="1"/>
    </xf>
    <xf numFmtId="176" fontId="4" fillId="0" borderId="25" xfId="49" applyNumberFormat="1" applyFont="1" applyBorder="1" applyAlignment="1" applyProtection="1"/>
    <xf numFmtId="0" fontId="4" fillId="0" borderId="24" xfId="49" applyFont="1" applyBorder="1" applyAlignment="1" applyProtection="1"/>
    <xf numFmtId="176" fontId="4" fillId="0" borderId="24" xfId="49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6" fillId="0" borderId="1" xfId="1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6" fillId="0" borderId="1" xfId="10" applyFont="1" applyBorder="1" applyAlignment="1" applyProtection="1">
      <alignment vertical="center"/>
    </xf>
    <xf numFmtId="0" fontId="6" fillId="0" borderId="20" xfId="10" applyFont="1" applyBorder="1" applyAlignment="1" applyProtection="1">
      <alignment vertical="center" wrapText="1"/>
    </xf>
    <xf numFmtId="0" fontId="8" fillId="0" borderId="21" xfId="0" applyFont="1" applyBorder="1" applyAlignment="1" applyProtection="1">
      <alignment vertical="center"/>
    </xf>
    <xf numFmtId="0" fontId="8" fillId="0" borderId="21" xfId="0" applyFont="1" applyBorder="1" applyAlignment="1" applyProtection="1"/>
    <xf numFmtId="0" fontId="6" fillId="0" borderId="28" xfId="10" applyFont="1" applyBorder="1" applyAlignment="1" applyProtection="1">
      <alignment vertical="center"/>
    </xf>
    <xf numFmtId="0" fontId="8" fillId="0" borderId="29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tabSelected="1" workbookViewId="0">
      <selection activeCell="A9" sqref="A9:I9"/>
    </sheetView>
  </sheetViews>
  <sheetFormatPr defaultColWidth="9.14285714285714" defaultRowHeight="12.75" customHeight="1"/>
  <cols>
    <col min="1" max="9" width="17.1428571428571" style="1" customWidth="1"/>
    <col min="10" max="10" width="9" style="1" customWidth="1"/>
    <col min="11" max="16384" width="9.14285714285714" style="3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14.25" customHeight="1" spans="1:1">
      <c r="A2" s="191"/>
    </row>
    <row r="3" ht="18.75" customHeight="1" spans="1:10">
      <c r="A3" s="192" t="s">
        <v>0</v>
      </c>
      <c r="B3" s="193"/>
      <c r="C3" s="192"/>
      <c r="D3" s="192"/>
      <c r="E3" s="192"/>
      <c r="F3" s="192"/>
      <c r="G3" s="192"/>
      <c r="H3" s="192"/>
      <c r="I3" s="192"/>
      <c r="J3"/>
    </row>
    <row r="4" ht="16.5" customHeight="1" spans="1:10">
      <c r="A4" s="192" t="s">
        <v>1</v>
      </c>
      <c r="B4" s="192"/>
      <c r="C4" s="192"/>
      <c r="D4" s="192"/>
      <c r="E4" s="192"/>
      <c r="F4" s="192"/>
      <c r="G4" s="192"/>
      <c r="H4" s="192"/>
      <c r="I4" s="192"/>
      <c r="J4"/>
    </row>
    <row r="5" ht="14.25" customHeight="1" spans="1:10">
      <c r="A5" s="192"/>
      <c r="B5" s="192"/>
      <c r="C5" s="192"/>
      <c r="D5" s="192"/>
      <c r="E5" s="192"/>
      <c r="F5" s="192"/>
      <c r="G5" s="192"/>
      <c r="H5" s="192"/>
      <c r="I5" s="192"/>
      <c r="J5"/>
    </row>
    <row r="6" ht="14.25" customHeight="1" spans="1:10">
      <c r="A6" s="192"/>
      <c r="B6" s="192"/>
      <c r="C6" s="192"/>
      <c r="D6" s="192"/>
      <c r="E6" s="192"/>
      <c r="F6" s="192"/>
      <c r="G6" s="192"/>
      <c r="H6" s="192"/>
      <c r="I6" s="192"/>
      <c r="J6"/>
    </row>
    <row r="7" ht="14.25" customHeight="1" spans="1:10">
      <c r="A7" s="192"/>
      <c r="B7" s="192"/>
      <c r="C7" s="192"/>
      <c r="D7" s="192"/>
      <c r="E7" s="192"/>
      <c r="F7" s="192"/>
      <c r="G7" s="192"/>
      <c r="H7" s="192"/>
      <c r="I7" s="192"/>
      <c r="J7"/>
    </row>
    <row r="8" ht="14.25" customHeight="1" spans="1:10">
      <c r="A8" s="192"/>
      <c r="B8" s="192"/>
      <c r="C8" s="192"/>
      <c r="D8" s="192"/>
      <c r="E8" s="192"/>
      <c r="F8" s="192"/>
      <c r="G8" s="192"/>
      <c r="H8" s="192"/>
      <c r="I8" s="192"/>
      <c r="J8"/>
    </row>
    <row r="9" ht="33" customHeight="1" spans="1:10">
      <c r="A9" s="194" t="s">
        <v>2</v>
      </c>
      <c r="B9" s="194"/>
      <c r="C9" s="194"/>
      <c r="D9" s="194"/>
      <c r="E9" s="194"/>
      <c r="F9" s="194"/>
      <c r="G9" s="194"/>
      <c r="H9" s="194"/>
      <c r="I9" s="194"/>
      <c r="J9"/>
    </row>
    <row r="10" ht="14.25" customHeight="1" spans="1:10">
      <c r="A10" s="192"/>
      <c r="B10" s="192"/>
      <c r="C10" s="192"/>
      <c r="D10" s="192"/>
      <c r="E10" s="192"/>
      <c r="F10" s="192"/>
      <c r="G10" s="192"/>
      <c r="H10" s="192"/>
      <c r="I10" s="192"/>
      <c r="J10"/>
    </row>
    <row r="11" ht="14.25" customHeight="1" spans="1:10">
      <c r="A11" s="192"/>
      <c r="B11" s="192"/>
      <c r="C11" s="192"/>
      <c r="D11" s="192"/>
      <c r="E11" s="192"/>
      <c r="F11" s="192"/>
      <c r="G11" s="192"/>
      <c r="H11" s="192"/>
      <c r="I11" s="192"/>
      <c r="J11"/>
    </row>
    <row r="12" ht="14.25" customHeight="1" spans="1:10">
      <c r="A12" s="192"/>
      <c r="B12" s="192"/>
      <c r="C12" s="192"/>
      <c r="D12" s="192"/>
      <c r="E12" s="192"/>
      <c r="F12" s="192"/>
      <c r="G12" s="192"/>
      <c r="H12" s="192"/>
      <c r="I12" s="192"/>
      <c r="J12"/>
    </row>
    <row r="13" ht="14.25" customHeight="1" spans="1:10">
      <c r="A13" s="192"/>
      <c r="B13" s="192"/>
      <c r="C13" s="192"/>
      <c r="D13" s="192"/>
      <c r="E13" s="192"/>
      <c r="F13" s="192"/>
      <c r="G13" s="192"/>
      <c r="H13" s="192"/>
      <c r="I13" s="192"/>
      <c r="J13"/>
    </row>
    <row r="14" ht="14.25" customHeight="1" spans="1:10">
      <c r="A14" s="192"/>
      <c r="B14" s="192"/>
      <c r="C14" s="192"/>
      <c r="D14" s="192"/>
      <c r="E14" s="192"/>
      <c r="F14" s="192"/>
      <c r="G14" s="192"/>
      <c r="H14" s="192"/>
      <c r="I14" s="192"/>
      <c r="J14"/>
    </row>
    <row r="15" ht="14.25" customHeight="1" spans="1:10">
      <c r="A15" s="192"/>
      <c r="B15" s="192"/>
      <c r="C15" s="192"/>
      <c r="D15" s="192"/>
      <c r="E15" s="192"/>
      <c r="F15" s="192"/>
      <c r="G15" s="192"/>
      <c r="H15" s="192"/>
      <c r="I15" s="192"/>
      <c r="J15"/>
    </row>
    <row r="16" ht="14.25" customHeight="1" spans="1:10">
      <c r="A16" s="192"/>
      <c r="B16" s="192"/>
      <c r="C16" s="192"/>
      <c r="D16" s="192"/>
      <c r="E16" s="192"/>
      <c r="F16" s="192"/>
      <c r="G16" s="192"/>
      <c r="H16" s="192"/>
      <c r="I16" s="192"/>
      <c r="J16"/>
    </row>
    <row r="17" ht="14.25" customHeight="1" spans="1:10">
      <c r="A17" s="192"/>
      <c r="B17" s="192"/>
      <c r="C17" s="192"/>
      <c r="D17" s="192"/>
      <c r="E17" s="192"/>
      <c r="F17" s="192"/>
      <c r="G17" s="192"/>
      <c r="H17" s="192"/>
      <c r="I17" s="192"/>
      <c r="J17"/>
    </row>
    <row r="18" ht="14.25" customHeight="1" spans="1:10">
      <c r="A18" s="192"/>
      <c r="B18" s="192"/>
      <c r="C18" s="192"/>
      <c r="D18" s="192"/>
      <c r="E18" s="192"/>
      <c r="F18" s="192"/>
      <c r="G18" s="192"/>
      <c r="H18" s="192"/>
      <c r="I18" s="192"/>
      <c r="J18"/>
    </row>
    <row r="19" ht="14.25" customHeight="1" spans="1:10">
      <c r="A19" s="193" t="s">
        <v>3</v>
      </c>
      <c r="B19" s="192"/>
      <c r="C19" s="192"/>
      <c r="D19" s="192"/>
      <c r="E19" s="192"/>
      <c r="F19" s="192"/>
      <c r="G19" s="192"/>
      <c r="H19" s="192"/>
      <c r="I19" s="192"/>
      <c r="J19"/>
    </row>
    <row r="20" ht="14.25" customHeight="1" spans="1:10">
      <c r="A20" s="192"/>
      <c r="B20" s="192"/>
      <c r="C20" s="192"/>
      <c r="D20" s="192"/>
      <c r="E20" s="192"/>
      <c r="F20" s="192"/>
      <c r="G20" s="192"/>
      <c r="H20" s="192"/>
      <c r="I20" s="192"/>
      <c r="J20"/>
    </row>
    <row r="21" ht="14.25" customHeight="1" spans="1:10">
      <c r="A21" s="192"/>
      <c r="B21" s="192"/>
      <c r="C21" s="192"/>
      <c r="D21" s="192"/>
      <c r="E21" s="192"/>
      <c r="F21" s="192"/>
      <c r="G21" s="192"/>
      <c r="I21" s="192"/>
      <c r="J21"/>
    </row>
    <row r="22" ht="14.25" customHeight="1" spans="1:10">
      <c r="A22" s="192"/>
      <c r="B22" s="192" t="s">
        <v>4</v>
      </c>
      <c r="E22" s="192" t="s">
        <v>5</v>
      </c>
      <c r="G22" s="192" t="s">
        <v>6</v>
      </c>
      <c r="I22" s="192"/>
      <c r="J22"/>
    </row>
    <row r="23" ht="15.75" customHeight="1" spans="2:2">
      <c r="B23" s="192" t="s">
        <v>7</v>
      </c>
    </row>
  </sheetData>
  <sheetProtection formatCells="0" formatColumns="0" formatRows="0"/>
  <mergeCells count="2">
    <mergeCell ref="A9:I9"/>
    <mergeCell ref="A19:I19"/>
  </mergeCells>
  <pageMargins left="0.49" right="0.46" top="0.984251968503937" bottom="0.984251968503937" header="0.511811023622047" footer="0.511811023622047"/>
  <pageSetup paperSize="9" scale="9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GridLines="0" showZeros="0" workbookViewId="0">
      <selection activeCell="B8" sqref="B8"/>
    </sheetView>
  </sheetViews>
  <sheetFormatPr defaultColWidth="9.14285714285714" defaultRowHeight="12.75" customHeight="1"/>
  <cols>
    <col min="1" max="1" width="49.2857142857143" style="1" customWidth="1"/>
    <col min="2" max="6" width="10.5714285714286" style="1" customWidth="1"/>
    <col min="7" max="7" width="17.5714285714286" style="1" customWidth="1"/>
    <col min="8" max="8" width="19.1428571428571" style="1" customWidth="1"/>
    <col min="9" max="9" width="9.14285714285714" style="1"/>
    <col min="10" max="16384" width="9.14285714285714" style="3"/>
  </cols>
  <sheetData>
    <row r="1" ht="24.75" customHeight="1" spans="1:1">
      <c r="A1" s="45" t="s">
        <v>28</v>
      </c>
    </row>
    <row r="2" ht="24.75" customHeight="1" spans="1:8">
      <c r="A2" s="4" t="s">
        <v>261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46" t="s">
        <v>163</v>
      </c>
      <c r="B4" s="47" t="s">
        <v>262</v>
      </c>
      <c r="C4" s="48"/>
      <c r="D4" s="48"/>
      <c r="E4" s="48"/>
      <c r="F4" s="49"/>
      <c r="G4" s="50" t="s">
        <v>263</v>
      </c>
      <c r="H4" s="51" t="s">
        <v>264</v>
      </c>
    </row>
    <row r="5" ht="24.75" customHeight="1" spans="1:8">
      <c r="A5" s="52"/>
      <c r="B5" s="50" t="s">
        <v>93</v>
      </c>
      <c r="C5" s="50" t="s">
        <v>265</v>
      </c>
      <c r="D5" s="50" t="s">
        <v>266</v>
      </c>
      <c r="E5" s="53" t="s">
        <v>267</v>
      </c>
      <c r="F5" s="54"/>
      <c r="G5" s="55"/>
      <c r="H5" s="56"/>
    </row>
    <row r="6" ht="24.75" customHeight="1" spans="1:8">
      <c r="A6" s="57"/>
      <c r="B6" s="58"/>
      <c r="C6" s="58"/>
      <c r="D6" s="58"/>
      <c r="E6" s="53" t="s">
        <v>268</v>
      </c>
      <c r="F6" s="53" t="s">
        <v>269</v>
      </c>
      <c r="G6" s="58"/>
      <c r="H6" s="59"/>
    </row>
    <row r="7" s="12" customFormat="1" ht="24.75" customHeight="1" spans="1:9">
      <c r="A7" s="60" t="s">
        <v>93</v>
      </c>
      <c r="B7" s="61">
        <v>5.18</v>
      </c>
      <c r="C7" s="61"/>
      <c r="D7" s="61">
        <v>5.18</v>
      </c>
      <c r="E7" s="61"/>
      <c r="F7" s="61"/>
      <c r="G7" s="61">
        <v>3.88</v>
      </c>
      <c r="H7" s="62">
        <v>3.88</v>
      </c>
      <c r="I7" s="2"/>
    </row>
    <row r="8" ht="24.75" customHeight="1" spans="1:8">
      <c r="A8" s="13" t="s">
        <v>167</v>
      </c>
      <c r="B8" s="63">
        <v>5.18</v>
      </c>
      <c r="C8" s="63"/>
      <c r="D8" s="63">
        <v>5.18</v>
      </c>
      <c r="E8" s="63"/>
      <c r="F8" s="63"/>
      <c r="G8" s="63">
        <v>3.88</v>
      </c>
      <c r="H8" s="64">
        <v>3.88</v>
      </c>
    </row>
    <row r="9" ht="24.75" customHeight="1" spans="1:8">
      <c r="A9" s="13"/>
      <c r="B9" s="63"/>
      <c r="C9" s="63"/>
      <c r="D9" s="63"/>
      <c r="E9" s="63"/>
      <c r="F9" s="63"/>
      <c r="G9" s="63"/>
      <c r="H9" s="64"/>
    </row>
    <row r="10" ht="24.75" customHeight="1" spans="1:8">
      <c r="A10" s="13"/>
      <c r="B10" s="63"/>
      <c r="C10" s="63"/>
      <c r="D10" s="63"/>
      <c r="E10" s="63"/>
      <c r="F10" s="63"/>
      <c r="G10" s="63"/>
      <c r="H10" s="64"/>
    </row>
    <row r="11" ht="24.75" customHeight="1" spans="1:8">
      <c r="A11" s="13"/>
      <c r="B11" s="63"/>
      <c r="C11" s="63"/>
      <c r="D11" s="63"/>
      <c r="E11" s="63"/>
      <c r="F11" s="63"/>
      <c r="G11" s="63"/>
      <c r="H11" s="64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9"/>
  <sheetViews>
    <sheetView showGridLines="0" showZeros="0" topLeftCell="A16" workbookViewId="0">
      <selection activeCell="C6" sqref="C6"/>
    </sheetView>
  </sheetViews>
  <sheetFormatPr defaultColWidth="9.14285714285714" defaultRowHeight="12.75" customHeight="1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2">
      <c r="A1" s="25" t="s">
        <v>28</v>
      </c>
      <c r="B1" s="26"/>
    </row>
    <row r="2" ht="24.95" customHeight="1" spans="1:5">
      <c r="A2" s="4" t="s">
        <v>270</v>
      </c>
      <c r="B2" s="4"/>
      <c r="C2" s="4"/>
      <c r="D2" s="4"/>
      <c r="E2" s="4"/>
    </row>
    <row r="3" ht="24.95" customHeight="1" spans="5:5">
      <c r="E3" s="5" t="s">
        <v>30</v>
      </c>
    </row>
    <row r="4" ht="24.95" customHeight="1" spans="1:5">
      <c r="A4" s="6" t="s">
        <v>271</v>
      </c>
      <c r="B4" s="7" t="s">
        <v>33</v>
      </c>
      <c r="C4" s="7" t="s">
        <v>93</v>
      </c>
      <c r="D4" s="7" t="s">
        <v>89</v>
      </c>
      <c r="E4" s="8" t="s">
        <v>90</v>
      </c>
    </row>
    <row r="5" ht="19.5" customHeight="1" spans="1:5">
      <c r="A5" s="6" t="s">
        <v>92</v>
      </c>
      <c r="B5" s="7" t="s">
        <v>92</v>
      </c>
      <c r="C5" s="7">
        <v>1</v>
      </c>
      <c r="D5" s="7">
        <v>2</v>
      </c>
      <c r="E5" s="8">
        <v>3</v>
      </c>
    </row>
    <row r="6" s="12" customFormat="1" ht="24.95" customHeight="1" spans="1:7">
      <c r="A6" s="27">
        <f t="shared" ref="A6:A44" si="0">ROW()-5</f>
        <v>1</v>
      </c>
      <c r="B6" s="28" t="s">
        <v>93</v>
      </c>
      <c r="C6" s="29">
        <v>945.46424</v>
      </c>
      <c r="D6" s="30">
        <v>945.46424</v>
      </c>
      <c r="E6" s="31"/>
      <c r="F6" s="2"/>
      <c r="G6" s="2"/>
    </row>
    <row r="7" ht="24.95" customHeight="1" spans="1:5">
      <c r="A7" s="32">
        <f t="shared" si="0"/>
        <v>2</v>
      </c>
      <c r="B7" s="33" t="s">
        <v>272</v>
      </c>
      <c r="C7" s="34">
        <v>239.4</v>
      </c>
      <c r="D7" s="34">
        <v>239.4</v>
      </c>
      <c r="E7" s="35"/>
    </row>
    <row r="8" ht="24.95" customHeight="1" spans="1:5">
      <c r="A8" s="32">
        <f t="shared" si="0"/>
        <v>3</v>
      </c>
      <c r="B8" s="33" t="s">
        <v>273</v>
      </c>
      <c r="C8" s="34">
        <v>324.852</v>
      </c>
      <c r="D8" s="34">
        <v>324.852</v>
      </c>
      <c r="E8" s="35"/>
    </row>
    <row r="9" ht="24.95" customHeight="1" spans="1:5">
      <c r="A9" s="32">
        <f t="shared" si="0"/>
        <v>4</v>
      </c>
      <c r="B9" s="33" t="s">
        <v>274</v>
      </c>
      <c r="C9" s="34">
        <v>8.55</v>
      </c>
      <c r="D9" s="34">
        <v>8.55</v>
      </c>
      <c r="E9" s="35"/>
    </row>
    <row r="10" ht="24.95" customHeight="1" spans="1:5">
      <c r="A10" s="32">
        <f t="shared" si="0"/>
        <v>5</v>
      </c>
      <c r="B10" s="33" t="s">
        <v>275</v>
      </c>
      <c r="C10" s="34">
        <v>85.45152</v>
      </c>
      <c r="D10" s="34">
        <v>85.45152</v>
      </c>
      <c r="E10" s="35"/>
    </row>
    <row r="11" ht="24.95" customHeight="1" spans="1:5">
      <c r="A11" s="32">
        <f t="shared" si="0"/>
        <v>6</v>
      </c>
      <c r="B11" s="33" t="s">
        <v>276</v>
      </c>
      <c r="C11" s="34">
        <v>34.71468</v>
      </c>
      <c r="D11" s="34">
        <v>34.71468</v>
      </c>
      <c r="E11" s="35"/>
    </row>
    <row r="12" ht="24.95" customHeight="1" spans="1:5">
      <c r="A12" s="32">
        <f t="shared" si="0"/>
        <v>7</v>
      </c>
      <c r="B12" s="33" t="s">
        <v>277</v>
      </c>
      <c r="C12" s="36"/>
      <c r="D12" s="36"/>
      <c r="E12" s="35"/>
    </row>
    <row r="13" ht="24.95" customHeight="1" spans="1:5">
      <c r="A13" s="32">
        <f t="shared" si="0"/>
        <v>8</v>
      </c>
      <c r="B13" s="37" t="s">
        <v>278</v>
      </c>
      <c r="C13" s="38">
        <v>4.90116</v>
      </c>
      <c r="D13" s="38">
        <v>4.90116</v>
      </c>
      <c r="E13" s="35"/>
    </row>
    <row r="14" ht="24.95" customHeight="1" spans="1:5">
      <c r="A14" s="32">
        <f t="shared" si="0"/>
        <v>9</v>
      </c>
      <c r="B14" s="33" t="s">
        <v>279</v>
      </c>
      <c r="C14" s="39">
        <v>64.08864</v>
      </c>
      <c r="D14" s="39">
        <v>64.08864</v>
      </c>
      <c r="E14" s="35"/>
    </row>
    <row r="15" ht="24.95" customHeight="1" spans="1:5">
      <c r="A15" s="32">
        <f t="shared" si="0"/>
        <v>10</v>
      </c>
      <c r="B15" s="33" t="s">
        <v>280</v>
      </c>
      <c r="C15" s="34">
        <v>71.06</v>
      </c>
      <c r="D15" s="34">
        <v>71.06</v>
      </c>
      <c r="E15" s="35"/>
    </row>
    <row r="16" ht="24.95" customHeight="1" spans="1:5">
      <c r="A16" s="32">
        <f t="shared" si="0"/>
        <v>11</v>
      </c>
      <c r="B16" s="33" t="s">
        <v>281</v>
      </c>
      <c r="C16" s="36"/>
      <c r="D16" s="36"/>
      <c r="E16" s="35"/>
    </row>
    <row r="17" ht="24.95" customHeight="1" spans="1:5">
      <c r="A17" s="32">
        <f t="shared" si="0"/>
        <v>12</v>
      </c>
      <c r="B17" s="33" t="s">
        <v>282</v>
      </c>
      <c r="C17" s="36"/>
      <c r="D17" s="36"/>
      <c r="E17" s="35"/>
    </row>
    <row r="18" ht="24.95" customHeight="1" spans="1:5">
      <c r="A18" s="32">
        <f t="shared" si="0"/>
        <v>13</v>
      </c>
      <c r="B18" s="33" t="s">
        <v>283</v>
      </c>
      <c r="C18" s="36"/>
      <c r="D18" s="36"/>
      <c r="E18" s="35"/>
    </row>
    <row r="19" ht="24.95" customHeight="1" spans="1:5">
      <c r="A19" s="32">
        <f t="shared" si="0"/>
        <v>14</v>
      </c>
      <c r="B19" s="33" t="s">
        <v>284</v>
      </c>
      <c r="C19" s="36"/>
      <c r="D19" s="36"/>
      <c r="E19" s="35"/>
    </row>
    <row r="20" ht="24.95" customHeight="1" spans="1:5">
      <c r="A20" s="32">
        <f t="shared" si="0"/>
        <v>15</v>
      </c>
      <c r="B20" s="33" t="s">
        <v>285</v>
      </c>
      <c r="C20" s="36"/>
      <c r="D20" s="36"/>
      <c r="E20" s="35"/>
    </row>
    <row r="21" ht="24.95" customHeight="1" spans="1:5">
      <c r="A21" s="32">
        <f t="shared" si="0"/>
        <v>16</v>
      </c>
      <c r="B21" s="33" t="s">
        <v>286</v>
      </c>
      <c r="C21" s="36"/>
      <c r="D21" s="36"/>
      <c r="E21" s="35"/>
    </row>
    <row r="22" ht="24.95" customHeight="1" spans="1:5">
      <c r="A22" s="32">
        <f t="shared" si="0"/>
        <v>17</v>
      </c>
      <c r="B22" s="33" t="s">
        <v>287</v>
      </c>
      <c r="C22" s="34">
        <v>45.1542</v>
      </c>
      <c r="D22" s="34">
        <v>45.1542</v>
      </c>
      <c r="E22" s="35"/>
    </row>
    <row r="23" ht="24.95" customHeight="1" spans="1:5">
      <c r="A23" s="32">
        <f t="shared" si="0"/>
        <v>18</v>
      </c>
      <c r="B23" s="33" t="s">
        <v>288</v>
      </c>
      <c r="C23" s="36"/>
      <c r="D23" s="36"/>
      <c r="E23" s="35"/>
    </row>
    <row r="24" ht="24.95" customHeight="1" spans="1:5">
      <c r="A24" s="32">
        <f t="shared" si="0"/>
        <v>19</v>
      </c>
      <c r="B24" s="33" t="s">
        <v>265</v>
      </c>
      <c r="C24" s="36"/>
      <c r="D24" s="36"/>
      <c r="E24" s="35"/>
    </row>
    <row r="25" ht="24.95" customHeight="1" spans="1:5">
      <c r="A25" s="32">
        <f t="shared" si="0"/>
        <v>20</v>
      </c>
      <c r="B25" s="33" t="s">
        <v>289</v>
      </c>
      <c r="C25" s="36"/>
      <c r="D25" s="36"/>
      <c r="E25" s="35"/>
    </row>
    <row r="26" ht="24.95" customHeight="1" spans="1:5">
      <c r="A26" s="32">
        <f t="shared" si="0"/>
        <v>21</v>
      </c>
      <c r="B26" s="33" t="s">
        <v>290</v>
      </c>
      <c r="C26" s="36"/>
      <c r="D26" s="36"/>
      <c r="E26" s="35"/>
    </row>
    <row r="27" ht="24.95" customHeight="1" spans="1:5">
      <c r="A27" s="32">
        <f t="shared" si="0"/>
        <v>22</v>
      </c>
      <c r="B27" s="33" t="s">
        <v>263</v>
      </c>
      <c r="C27" s="36">
        <v>3.88</v>
      </c>
      <c r="D27" s="36">
        <v>3.88</v>
      </c>
      <c r="E27" s="35"/>
    </row>
    <row r="28" ht="24.95" customHeight="1" spans="1:5">
      <c r="A28" s="32">
        <f t="shared" si="0"/>
        <v>23</v>
      </c>
      <c r="B28" s="33" t="s">
        <v>264</v>
      </c>
      <c r="C28" s="36">
        <v>3.88</v>
      </c>
      <c r="D28" s="36">
        <v>3.88</v>
      </c>
      <c r="E28" s="35"/>
    </row>
    <row r="29" ht="24.95" customHeight="1" spans="1:5">
      <c r="A29" s="32">
        <f t="shared" si="0"/>
        <v>24</v>
      </c>
      <c r="B29" s="33" t="s">
        <v>266</v>
      </c>
      <c r="C29" s="36">
        <v>5.18</v>
      </c>
      <c r="D29" s="36">
        <v>5.18</v>
      </c>
      <c r="E29" s="35"/>
    </row>
    <row r="30" ht="24.95" customHeight="1" spans="1:5">
      <c r="A30" s="32">
        <f t="shared" si="0"/>
        <v>25</v>
      </c>
      <c r="B30" s="33" t="s">
        <v>291</v>
      </c>
      <c r="C30" s="36"/>
      <c r="D30" s="36"/>
      <c r="E30" s="35"/>
    </row>
    <row r="31" ht="24.95" customHeight="1" spans="1:5">
      <c r="A31" s="32">
        <f t="shared" si="0"/>
        <v>26</v>
      </c>
      <c r="B31" s="33" t="s">
        <v>292</v>
      </c>
      <c r="C31" s="36"/>
      <c r="D31" s="36"/>
      <c r="E31" s="35"/>
    </row>
    <row r="32" ht="24.95" customHeight="1" spans="1:5">
      <c r="A32" s="32">
        <f t="shared" si="0"/>
        <v>27</v>
      </c>
      <c r="B32" s="33" t="s">
        <v>293</v>
      </c>
      <c r="C32" s="34">
        <v>10.68144</v>
      </c>
      <c r="D32" s="34">
        <v>10.68144</v>
      </c>
      <c r="E32" s="35"/>
    </row>
    <row r="33" ht="24.95" customHeight="1" spans="1:5">
      <c r="A33" s="32">
        <f t="shared" si="0"/>
        <v>28</v>
      </c>
      <c r="B33" s="33" t="s">
        <v>294</v>
      </c>
      <c r="C33" s="34">
        <v>5.985</v>
      </c>
      <c r="D33" s="34">
        <v>5.985</v>
      </c>
      <c r="E33" s="35"/>
    </row>
    <row r="34" ht="24.95" customHeight="1" spans="1:5">
      <c r="A34" s="32">
        <f t="shared" si="0"/>
        <v>29</v>
      </c>
      <c r="B34" s="33" t="s">
        <v>295</v>
      </c>
      <c r="C34" s="36"/>
      <c r="D34" s="36"/>
      <c r="E34" s="35"/>
    </row>
    <row r="35" ht="24.95" customHeight="1" spans="1:5">
      <c r="A35" s="32">
        <f t="shared" si="0"/>
        <v>30</v>
      </c>
      <c r="B35" s="33" t="s">
        <v>296</v>
      </c>
      <c r="C35" s="34">
        <v>20.4</v>
      </c>
      <c r="D35" s="34">
        <v>20.4</v>
      </c>
      <c r="E35" s="35"/>
    </row>
    <row r="36" ht="24.95" customHeight="1" spans="1:5">
      <c r="A36" s="32">
        <f t="shared" si="0"/>
        <v>31</v>
      </c>
      <c r="B36" s="33" t="s">
        <v>297</v>
      </c>
      <c r="C36" s="36"/>
      <c r="D36" s="36"/>
      <c r="E36" s="35"/>
    </row>
    <row r="37" ht="24.95" customHeight="1" spans="1:5">
      <c r="A37" s="32">
        <f t="shared" si="0"/>
        <v>32</v>
      </c>
      <c r="B37" s="33" t="s">
        <v>298</v>
      </c>
      <c r="C37" s="36"/>
      <c r="D37" s="36"/>
      <c r="E37" s="35"/>
    </row>
    <row r="38" ht="24.95" customHeight="1" spans="1:5">
      <c r="A38" s="32">
        <f t="shared" si="0"/>
        <v>33</v>
      </c>
      <c r="B38" s="33" t="s">
        <v>299</v>
      </c>
      <c r="C38" s="36"/>
      <c r="D38" s="36"/>
      <c r="E38" s="35"/>
    </row>
    <row r="39" ht="24.95" customHeight="1" spans="1:5">
      <c r="A39" s="32">
        <f t="shared" si="0"/>
        <v>34</v>
      </c>
      <c r="B39" s="33" t="s">
        <v>300</v>
      </c>
      <c r="C39" s="34">
        <v>17.2856</v>
      </c>
      <c r="D39" s="34">
        <v>17.2856</v>
      </c>
      <c r="E39" s="35"/>
    </row>
    <row r="40" ht="24.95" customHeight="1" spans="1:5">
      <c r="A40" s="32">
        <f t="shared" si="0"/>
        <v>35</v>
      </c>
      <c r="B40" s="33" t="s">
        <v>301</v>
      </c>
      <c r="C40" s="40"/>
      <c r="D40" s="40"/>
      <c r="E40" s="35"/>
    </row>
    <row r="41" ht="24.95" customHeight="1" spans="1:5">
      <c r="A41" s="32">
        <f t="shared" si="0"/>
        <v>36</v>
      </c>
      <c r="B41" s="33" t="s">
        <v>302</v>
      </c>
      <c r="C41" s="40"/>
      <c r="D41" s="40"/>
      <c r="E41" s="35"/>
    </row>
    <row r="42" ht="24.95" customHeight="1" spans="1:5">
      <c r="A42" s="32">
        <f t="shared" si="0"/>
        <v>37</v>
      </c>
      <c r="B42" s="33" t="s">
        <v>303</v>
      </c>
      <c r="C42" s="41"/>
      <c r="D42" s="41"/>
      <c r="E42" s="35"/>
    </row>
    <row r="43" ht="24.95" customHeight="1" spans="1:5">
      <c r="A43" s="32">
        <f t="shared" si="0"/>
        <v>38</v>
      </c>
      <c r="B43" s="33" t="s">
        <v>304</v>
      </c>
      <c r="C43" s="41"/>
      <c r="D43" s="42"/>
      <c r="E43" s="35"/>
    </row>
    <row r="44" ht="24.95" customHeight="1" spans="1:5">
      <c r="A44" s="32">
        <f t="shared" si="0"/>
        <v>39</v>
      </c>
      <c r="B44" s="33" t="s">
        <v>305</v>
      </c>
      <c r="C44" s="41"/>
      <c r="D44" s="42"/>
      <c r="E44" s="35"/>
    </row>
    <row r="45" customHeight="1" spans="1:7">
      <c r="A45" s="43"/>
      <c r="B45" s="43"/>
      <c r="C45" s="43"/>
      <c r="D45" s="43"/>
      <c r="E45" s="43"/>
      <c r="F45"/>
      <c r="G45"/>
    </row>
    <row r="46" ht="27.75" customHeight="1" spans="1:7">
      <c r="A46" s="44"/>
      <c r="B46"/>
      <c r="C46"/>
      <c r="D46"/>
      <c r="E46"/>
      <c r="F46"/>
      <c r="G46"/>
    </row>
    <row r="48" customHeight="1" spans="1:7">
      <c r="A48"/>
      <c r="B48"/>
      <c r="C48"/>
      <c r="D48"/>
      <c r="E48"/>
      <c r="F48"/>
      <c r="G48"/>
    </row>
    <row r="49" customHeight="1" spans="1:7">
      <c r="A49"/>
      <c r="B49"/>
      <c r="C49"/>
      <c r="D49"/>
      <c r="E49"/>
      <c r="F49"/>
      <c r="G49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98" fitToHeight="100" orientation="portrait" horizontalDpi="300" verticalDpi="3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22" sqref="A22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3"/>
  </cols>
  <sheetData>
    <row r="1" customHeight="1" spans="1:14">
      <c r="A1" s="16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306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2:14"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7" t="s">
        <v>307</v>
      </c>
      <c r="B4" s="18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9"/>
      <c r="B5" s="20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21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4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showGridLines="0" showZeros="0" workbookViewId="0">
      <selection activeCell="C25" sqref="C25"/>
    </sheetView>
  </sheetViews>
  <sheetFormatPr defaultColWidth="9.14285714285714" defaultRowHeight="12.75" customHeight="1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/>
    <row r="2" ht="24.75" customHeight="1" spans="1:5">
      <c r="A2" s="4" t="s">
        <v>308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163</v>
      </c>
      <c r="B4" s="7" t="s">
        <v>93</v>
      </c>
      <c r="C4" s="7" t="s">
        <v>309</v>
      </c>
      <c r="D4" s="7" t="s">
        <v>310</v>
      </c>
      <c r="E4" s="8" t="s">
        <v>311</v>
      </c>
    </row>
    <row r="5" s="1" customFormat="1" ht="24.75" customHeight="1" spans="1:13">
      <c r="A5" s="6" t="s">
        <v>92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 t="s">
        <v>93</v>
      </c>
      <c r="B6" s="10"/>
      <c r="C6" s="10"/>
      <c r="D6" s="10">
        <v>0</v>
      </c>
      <c r="E6" s="11">
        <v>0</v>
      </c>
      <c r="H6" s="12"/>
      <c r="I6" s="12"/>
      <c r="J6" s="12"/>
      <c r="K6" s="12"/>
      <c r="L6" s="12"/>
      <c r="M6" s="12"/>
    </row>
    <row r="7" s="1" customFormat="1" ht="24.75" customHeight="1" spans="1:13">
      <c r="A7" s="9" t="s">
        <v>121</v>
      </c>
      <c r="B7" s="10"/>
      <c r="C7" s="10"/>
      <c r="D7" s="10">
        <v>0</v>
      </c>
      <c r="E7" s="11">
        <v>0</v>
      </c>
      <c r="H7" s="3"/>
      <c r="I7" s="3"/>
      <c r="J7" s="3"/>
      <c r="K7" s="3"/>
      <c r="L7" s="3"/>
      <c r="M7" s="3"/>
    </row>
    <row r="8" ht="24.75" customHeight="1" spans="1:5">
      <c r="A8" s="9" t="s">
        <v>122</v>
      </c>
      <c r="B8" s="10"/>
      <c r="C8" s="10"/>
      <c r="D8" s="10">
        <v>0</v>
      </c>
      <c r="E8" s="11">
        <v>0</v>
      </c>
    </row>
    <row r="9" ht="24.75" customHeight="1" spans="1:5">
      <c r="A9" s="9" t="s">
        <v>123</v>
      </c>
      <c r="B9" s="10"/>
      <c r="C9" s="10"/>
      <c r="D9" s="10">
        <v>0</v>
      </c>
      <c r="E9" s="11">
        <v>0</v>
      </c>
    </row>
    <row r="10" ht="24.75" customHeight="1" spans="1:5">
      <c r="A10" s="13" t="s">
        <v>312</v>
      </c>
      <c r="B10" s="14"/>
      <c r="C10" s="14"/>
      <c r="D10" s="14">
        <v>0</v>
      </c>
      <c r="E10" s="15">
        <v>0</v>
      </c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G18" sqref="G18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80"/>
      <c r="C3"/>
      <c r="D3"/>
    </row>
    <row r="4" ht="24.75" customHeight="1" spans="2:4">
      <c r="B4" s="181" t="s">
        <v>9</v>
      </c>
      <c r="C4" s="182" t="s">
        <v>10</v>
      </c>
      <c r="D4"/>
    </row>
    <row r="5" ht="24.75" customHeight="1" spans="2:4">
      <c r="B5" s="183" t="s">
        <v>11</v>
      </c>
      <c r="C5" s="184"/>
      <c r="D5"/>
    </row>
    <row r="6" ht="24.75" customHeight="1" spans="2:4">
      <c r="B6" s="183" t="s">
        <v>12</v>
      </c>
      <c r="C6" s="184" t="s">
        <v>13</v>
      </c>
      <c r="D6"/>
    </row>
    <row r="7" ht="24.75" customHeight="1" spans="2:4">
      <c r="B7" s="183" t="s">
        <v>14</v>
      </c>
      <c r="C7" s="184" t="s">
        <v>15</v>
      </c>
      <c r="D7"/>
    </row>
    <row r="8" ht="24.75" customHeight="1" spans="2:4">
      <c r="B8" s="183" t="s">
        <v>16</v>
      </c>
      <c r="C8" s="184"/>
      <c r="D8"/>
    </row>
    <row r="9" ht="24.75" customHeight="1" spans="2:4">
      <c r="B9" s="183" t="s">
        <v>17</v>
      </c>
      <c r="C9" s="184" t="s">
        <v>18</v>
      </c>
      <c r="D9"/>
    </row>
    <row r="10" ht="24.75" customHeight="1" spans="2:4">
      <c r="B10" s="183" t="s">
        <v>19</v>
      </c>
      <c r="C10" s="184" t="s">
        <v>20</v>
      </c>
      <c r="D10"/>
    </row>
    <row r="11" ht="24.75" customHeight="1" spans="2:4">
      <c r="B11" s="185" t="s">
        <v>21</v>
      </c>
      <c r="C11" s="184" t="s">
        <v>22</v>
      </c>
      <c r="D11"/>
    </row>
    <row r="12" ht="24.75" customHeight="1" spans="2:4">
      <c r="B12" s="186" t="s">
        <v>23</v>
      </c>
      <c r="C12" s="187" t="s">
        <v>24</v>
      </c>
      <c r="D12"/>
    </row>
    <row r="13" ht="24.75" customHeight="1" spans="2:4">
      <c r="B13" s="186" t="s">
        <v>25</v>
      </c>
      <c r="C13" s="188"/>
      <c r="D13"/>
    </row>
    <row r="14" ht="24.75" customHeight="1" spans="2:4">
      <c r="B14" s="186" t="s">
        <v>26</v>
      </c>
      <c r="C14" s="188"/>
      <c r="D14"/>
    </row>
    <row r="15" ht="24.75" customHeight="1" spans="2:4">
      <c r="B15" s="189" t="s">
        <v>27</v>
      </c>
      <c r="C15" s="190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zoomScale="90" zoomScaleNormal="90" topLeftCell="A28" workbookViewId="0">
      <selection activeCell="D43" sqref="D43"/>
    </sheetView>
  </sheetViews>
  <sheetFormatPr defaultColWidth="9.14285714285714" defaultRowHeight="12.75" customHeight="1" outlineLevelCol="3"/>
  <cols>
    <col min="1" max="1" width="29.7142857142857" style="147" customWidth="1"/>
    <col min="2" max="2" width="17.5714285714286" style="147" customWidth="1"/>
    <col min="3" max="3" width="28.5714285714286" style="147" customWidth="1"/>
    <col min="4" max="4" width="15.5714285714286" style="147" customWidth="1"/>
    <col min="5" max="16384" width="9.14285714285714" style="148"/>
  </cols>
  <sheetData>
    <row r="1" ht="24.75" customHeight="1" spans="1:1">
      <c r="A1" s="149" t="s">
        <v>28</v>
      </c>
    </row>
    <row r="2" ht="24.75" customHeight="1" spans="1:4">
      <c r="A2" s="150" t="s">
        <v>29</v>
      </c>
      <c r="B2" s="150"/>
      <c r="C2" s="150"/>
      <c r="D2" s="150"/>
    </row>
    <row r="3" ht="24.75" customHeight="1" spans="1:4">
      <c r="A3" s="151"/>
      <c r="B3" s="152"/>
      <c r="C3" s="153"/>
      <c r="D3" s="154" t="s">
        <v>30</v>
      </c>
    </row>
    <row r="4" ht="24.75" customHeight="1" spans="1:4">
      <c r="A4" s="155" t="s">
        <v>31</v>
      </c>
      <c r="B4" s="156"/>
      <c r="C4" s="156" t="s">
        <v>32</v>
      </c>
      <c r="D4" s="157"/>
    </row>
    <row r="5" ht="24.75" customHeight="1" spans="1:4">
      <c r="A5" s="155" t="s">
        <v>33</v>
      </c>
      <c r="B5" s="156" t="s">
        <v>34</v>
      </c>
      <c r="C5" s="156" t="s">
        <v>33</v>
      </c>
      <c r="D5" s="157" t="s">
        <v>34</v>
      </c>
    </row>
    <row r="6" s="146" customFormat="1" ht="24.75" customHeight="1" spans="1:4">
      <c r="A6" s="158" t="s">
        <v>35</v>
      </c>
      <c r="B6" s="159">
        <v>1288.67824</v>
      </c>
      <c r="C6" s="160" t="s">
        <v>36</v>
      </c>
      <c r="D6" s="109">
        <v>843.5</v>
      </c>
    </row>
    <row r="7" s="146" customFormat="1" ht="24.75" customHeight="1" spans="1:4">
      <c r="A7" s="158" t="s">
        <v>37</v>
      </c>
      <c r="B7" s="161">
        <v>0</v>
      </c>
      <c r="C7" s="160" t="s">
        <v>38</v>
      </c>
      <c r="D7" s="109"/>
    </row>
    <row r="8" s="146" customFormat="1" ht="24.75" customHeight="1" spans="1:4">
      <c r="A8" s="162" t="s">
        <v>39</v>
      </c>
      <c r="B8" s="161">
        <v>0</v>
      </c>
      <c r="C8" s="160" t="s">
        <v>40</v>
      </c>
      <c r="D8" s="109"/>
    </row>
    <row r="9" s="146" customFormat="1" ht="24.75" customHeight="1" spans="1:4">
      <c r="A9" s="158" t="s">
        <v>41</v>
      </c>
      <c r="B9" s="161">
        <v>0</v>
      </c>
      <c r="C9" s="160" t="s">
        <v>42</v>
      </c>
      <c r="D9" s="109"/>
    </row>
    <row r="10" s="146" customFormat="1" ht="24.75" customHeight="1" spans="1:4">
      <c r="A10" s="158" t="s">
        <v>43</v>
      </c>
      <c r="B10" s="161">
        <v>0</v>
      </c>
      <c r="C10" s="160" t="s">
        <v>44</v>
      </c>
      <c r="D10" s="109"/>
    </row>
    <row r="11" s="146" customFormat="1" ht="24.75" customHeight="1" spans="1:4">
      <c r="A11" s="162" t="s">
        <v>45</v>
      </c>
      <c r="B11" s="161">
        <v>0</v>
      </c>
      <c r="C11" s="160" t="s">
        <v>46</v>
      </c>
      <c r="D11" s="163"/>
    </row>
    <row r="12" s="146" customFormat="1" ht="24.75" customHeight="1" spans="1:4">
      <c r="A12" s="162" t="s">
        <v>47</v>
      </c>
      <c r="B12" s="161">
        <v>0</v>
      </c>
      <c r="C12" s="160" t="s">
        <v>48</v>
      </c>
      <c r="D12" s="164"/>
    </row>
    <row r="13" s="146" customFormat="1" ht="24.75" customHeight="1" spans="1:4">
      <c r="A13" s="158" t="s">
        <v>49</v>
      </c>
      <c r="B13" s="161">
        <v>0</v>
      </c>
      <c r="C13" s="160" t="s">
        <v>50</v>
      </c>
      <c r="D13" s="114">
        <v>17.3396</v>
      </c>
    </row>
    <row r="14" s="146" customFormat="1" ht="24.75" customHeight="1" spans="1:4">
      <c r="A14" s="158" t="s">
        <v>51</v>
      </c>
      <c r="B14" s="161">
        <v>0</v>
      </c>
      <c r="C14" s="160" t="s">
        <v>52</v>
      </c>
      <c r="D14" s="114">
        <v>88.12188</v>
      </c>
    </row>
    <row r="15" s="146" customFormat="1" ht="24.75" customHeight="1" spans="1:4">
      <c r="A15" s="162"/>
      <c r="B15" s="160"/>
      <c r="C15" s="160" t="s">
        <v>53</v>
      </c>
      <c r="D15" s="114">
        <v>36.94548</v>
      </c>
    </row>
    <row r="16" s="146" customFormat="1" ht="24.75" customHeight="1" spans="1:4">
      <c r="A16" s="162"/>
      <c r="B16" s="160"/>
      <c r="C16" s="160" t="s">
        <v>54</v>
      </c>
      <c r="D16" s="114"/>
    </row>
    <row r="17" s="146" customFormat="1" ht="24.75" customHeight="1" spans="1:4">
      <c r="A17" s="158"/>
      <c r="B17" s="160"/>
      <c r="C17" s="160" t="s">
        <v>55</v>
      </c>
      <c r="D17" s="114">
        <v>238.66</v>
      </c>
    </row>
    <row r="18" s="146" customFormat="1" ht="24.75" customHeight="1" spans="1:4">
      <c r="A18" s="158"/>
      <c r="B18" s="160"/>
      <c r="C18" s="160" t="s">
        <v>56</v>
      </c>
      <c r="D18" s="114"/>
    </row>
    <row r="19" s="146" customFormat="1" ht="24.75" customHeight="1" spans="1:4">
      <c r="A19" s="158"/>
      <c r="B19" s="160"/>
      <c r="C19" s="160" t="s">
        <v>57</v>
      </c>
      <c r="D19" s="114"/>
    </row>
    <row r="20" s="146" customFormat="1" ht="24.75" customHeight="1" spans="1:4">
      <c r="A20" s="158"/>
      <c r="B20" s="160"/>
      <c r="C20" s="160" t="s">
        <v>58</v>
      </c>
      <c r="D20" s="114">
        <v>0</v>
      </c>
    </row>
    <row r="21" s="146" customFormat="1" ht="24.75" customHeight="1" spans="1:4">
      <c r="A21" s="158"/>
      <c r="B21" s="160"/>
      <c r="C21" s="160" t="s">
        <v>59</v>
      </c>
      <c r="D21" s="114">
        <v>0</v>
      </c>
    </row>
    <row r="22" s="146" customFormat="1" ht="24.75" customHeight="1" spans="1:4">
      <c r="A22" s="158"/>
      <c r="B22" s="160"/>
      <c r="C22" s="160" t="s">
        <v>60</v>
      </c>
      <c r="D22" s="114">
        <v>0</v>
      </c>
    </row>
    <row r="23" s="146" customFormat="1" ht="24.75" customHeight="1" spans="1:4">
      <c r="A23" s="158"/>
      <c r="B23" s="160"/>
      <c r="C23" s="160" t="s">
        <v>61</v>
      </c>
      <c r="D23" s="114">
        <v>0</v>
      </c>
    </row>
    <row r="24" s="146" customFormat="1" ht="24.75" customHeight="1" spans="1:4">
      <c r="A24" s="158"/>
      <c r="B24" s="160"/>
      <c r="C24" s="160" t="s">
        <v>62</v>
      </c>
      <c r="D24" s="114">
        <v>0</v>
      </c>
    </row>
    <row r="25" s="146" customFormat="1" ht="24.75" customHeight="1" spans="1:4">
      <c r="A25" s="158"/>
      <c r="B25" s="160"/>
      <c r="C25" s="160" t="s">
        <v>63</v>
      </c>
      <c r="D25" s="114">
        <v>64.08864</v>
      </c>
    </row>
    <row r="26" s="146" customFormat="1" ht="24.75" customHeight="1" spans="1:4">
      <c r="A26" s="158"/>
      <c r="B26" s="160"/>
      <c r="C26" s="160" t="s">
        <v>64</v>
      </c>
      <c r="D26" s="114"/>
    </row>
    <row r="27" s="146" customFormat="1" ht="24.75" customHeight="1" spans="1:4">
      <c r="A27" s="158"/>
      <c r="B27" s="160"/>
      <c r="C27" s="160" t="s">
        <v>65</v>
      </c>
      <c r="D27" s="114"/>
    </row>
    <row r="28" s="146" customFormat="1" ht="24.75" customHeight="1" spans="1:4">
      <c r="A28" s="158"/>
      <c r="B28" s="160"/>
      <c r="C28" s="160" t="s">
        <v>66</v>
      </c>
      <c r="D28" s="165"/>
    </row>
    <row r="29" s="146" customFormat="1" ht="24.75" customHeight="1" spans="1:4">
      <c r="A29" s="158"/>
      <c r="B29" s="160"/>
      <c r="C29" s="160" t="s">
        <v>67</v>
      </c>
      <c r="D29" s="165"/>
    </row>
    <row r="30" s="146" customFormat="1" ht="24.75" customHeight="1" spans="1:4">
      <c r="A30" s="158"/>
      <c r="B30" s="160"/>
      <c r="C30" s="160" t="s">
        <v>68</v>
      </c>
      <c r="D30" s="165"/>
    </row>
    <row r="31" s="146" customFormat="1" ht="24.75" customHeight="1" spans="1:4">
      <c r="A31" s="158"/>
      <c r="B31" s="160"/>
      <c r="C31" s="160" t="s">
        <v>69</v>
      </c>
      <c r="D31" s="165"/>
    </row>
    <row r="32" s="146" customFormat="1" ht="24.75" customHeight="1" spans="1:4">
      <c r="A32" s="158"/>
      <c r="B32" s="160"/>
      <c r="C32" s="160" t="s">
        <v>70</v>
      </c>
      <c r="D32" s="165"/>
    </row>
    <row r="33" s="146" customFormat="1" ht="24.75" customHeight="1" spans="1:4">
      <c r="A33" s="158"/>
      <c r="B33" s="160"/>
      <c r="C33" s="160" t="s">
        <v>71</v>
      </c>
      <c r="D33" s="165"/>
    </row>
    <row r="34" s="146" customFormat="1" ht="24.75" customHeight="1" spans="1:4">
      <c r="A34" s="158"/>
      <c r="B34" s="160"/>
      <c r="C34" s="160" t="s">
        <v>72</v>
      </c>
      <c r="D34" s="166"/>
    </row>
    <row r="35" ht="24.75" customHeight="1" spans="1:4">
      <c r="A35" s="167"/>
      <c r="B35" s="168"/>
      <c r="C35" s="168"/>
      <c r="D35" s="169"/>
    </row>
    <row r="36" s="146" customFormat="1" ht="24.75" customHeight="1" spans="1:4">
      <c r="A36" s="170" t="s">
        <v>73</v>
      </c>
      <c r="B36" s="163">
        <f>SUM(B6:B35)</f>
        <v>1288.67824</v>
      </c>
      <c r="C36" s="171" t="s">
        <v>74</v>
      </c>
      <c r="D36" s="163">
        <f>SUM(D6:D35)</f>
        <v>1288.6556</v>
      </c>
    </row>
    <row r="37" ht="24.75" customHeight="1" spans="1:4">
      <c r="A37" s="172"/>
      <c r="B37" s="168"/>
      <c r="C37" s="173"/>
      <c r="D37" s="169"/>
    </row>
    <row r="38" ht="24.75" customHeight="1" spans="1:4">
      <c r="A38" s="172"/>
      <c r="B38" s="168"/>
      <c r="C38" s="173"/>
      <c r="D38" s="169"/>
    </row>
    <row r="39" s="146" customFormat="1" ht="24.75" customHeight="1" spans="1:4">
      <c r="A39" s="158" t="s">
        <v>75</v>
      </c>
      <c r="B39" s="174"/>
      <c r="C39" s="160" t="s">
        <v>76</v>
      </c>
      <c r="D39" s="163"/>
    </row>
    <row r="40" s="146" customFormat="1" ht="24.75" customHeight="1" spans="1:4">
      <c r="A40" s="158" t="s">
        <v>77</v>
      </c>
      <c r="B40" s="174"/>
      <c r="C40" s="160"/>
      <c r="D40" s="175"/>
    </row>
    <row r="41" ht="24.75" customHeight="1" spans="1:4">
      <c r="A41" s="148"/>
      <c r="B41" s="176"/>
      <c r="C41" s="177"/>
      <c r="D41" s="169"/>
    </row>
    <row r="42" ht="24.75" customHeight="1" spans="1:4">
      <c r="A42" s="178"/>
      <c r="B42" s="176"/>
      <c r="C42" s="177"/>
      <c r="D42" s="169"/>
    </row>
    <row r="43" s="146" customFormat="1" ht="24.75" customHeight="1" spans="1:4">
      <c r="A43" s="170" t="s">
        <v>78</v>
      </c>
      <c r="B43" s="163">
        <f>SUM(B13:B42)</f>
        <v>1288.67824</v>
      </c>
      <c r="C43" s="179" t="s">
        <v>79</v>
      </c>
      <c r="D43" s="163">
        <f>SUM(D13:D42)</f>
        <v>1733.8112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C9" sqref="C9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5" t="s">
        <v>28</v>
      </c>
    </row>
    <row r="2" ht="24.75" customHeight="1" spans="1:2">
      <c r="A2" s="4" t="s">
        <v>80</v>
      </c>
      <c r="B2" s="4"/>
    </row>
    <row r="3" ht="24.75" customHeight="1" spans="1:2">
      <c r="A3" s="140"/>
      <c r="B3" s="141"/>
    </row>
    <row r="4" ht="24" customHeight="1" spans="1:2">
      <c r="A4" s="142" t="s">
        <v>33</v>
      </c>
      <c r="B4" s="143" t="s">
        <v>34</v>
      </c>
    </row>
    <row r="5" s="12" customFormat="1" ht="24.75" customHeight="1" spans="1:3">
      <c r="A5" s="144" t="s">
        <v>35</v>
      </c>
      <c r="B5" s="145">
        <v>1288.67824</v>
      </c>
      <c r="C5" s="2"/>
    </row>
    <row r="6" ht="24.75" customHeight="1" spans="1:2">
      <c r="A6" s="144" t="s">
        <v>81</v>
      </c>
      <c r="B6" s="145">
        <v>1288.67824</v>
      </c>
    </row>
    <row r="7" ht="24.75" customHeight="1" spans="1:2">
      <c r="A7" s="144" t="s">
        <v>82</v>
      </c>
      <c r="B7" s="145">
        <v>1288.67824</v>
      </c>
    </row>
    <row r="8" ht="24.75" customHeight="1" spans="1:2">
      <c r="A8" s="144" t="s">
        <v>75</v>
      </c>
      <c r="B8" s="145"/>
    </row>
    <row r="9" ht="24.75" customHeight="1" spans="1:2">
      <c r="A9" s="144" t="s">
        <v>83</v>
      </c>
      <c r="B9" s="145"/>
    </row>
    <row r="10" ht="24.75" customHeight="1" spans="1:2">
      <c r="A10" s="144" t="s">
        <v>84</v>
      </c>
      <c r="B10" s="145"/>
    </row>
    <row r="11" ht="24.75" customHeight="1" spans="1:2">
      <c r="A11" s="144" t="s">
        <v>85</v>
      </c>
      <c r="B11" s="145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showGridLines="0" showZeros="0" workbookViewId="0">
      <selection activeCell="C31" sqref="C31"/>
    </sheetView>
  </sheetViews>
  <sheetFormatPr defaultColWidth="9.14285714285714" defaultRowHeight="12.75" customHeight="1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2" width="9.14285714285714" style="3"/>
    <col min="13" max="13" width="13.2857142857143" style="3"/>
    <col min="14" max="16384" width="9.14285714285714" style="3"/>
  </cols>
  <sheetData>
    <row r="1" ht="24.75" customHeight="1" spans="1:13">
      <c r="A1" s="25" t="s">
        <v>28</v>
      </c>
      <c r="M1" s="1">
        <f>SUM(C7:C39)</f>
        <v>2559.9716</v>
      </c>
    </row>
    <row r="2" ht="24.75" customHeight="1" spans="1:5">
      <c r="A2" s="118" t="s">
        <v>86</v>
      </c>
      <c r="B2" s="118"/>
      <c r="C2" s="118"/>
      <c r="D2" s="118"/>
      <c r="E2" s="118"/>
    </row>
    <row r="3" ht="24.75" customHeight="1" spans="1:5">
      <c r="A3" s="103"/>
      <c r="B3" s="103"/>
      <c r="E3" s="5" t="s">
        <v>30</v>
      </c>
    </row>
    <row r="4" ht="24.75" customHeight="1" spans="1:5">
      <c r="A4" s="6" t="s">
        <v>87</v>
      </c>
      <c r="B4" s="6" t="s">
        <v>88</v>
      </c>
      <c r="C4" s="7" t="s">
        <v>89</v>
      </c>
      <c r="D4" s="8" t="s">
        <v>90</v>
      </c>
      <c r="E4" s="119" t="s">
        <v>91</v>
      </c>
    </row>
    <row r="5" ht="24.75" customHeight="1" spans="1:5">
      <c r="A5" s="6" t="s">
        <v>92</v>
      </c>
      <c r="B5" s="6">
        <v>1</v>
      </c>
      <c r="C5" s="7">
        <v>2</v>
      </c>
      <c r="D5" s="8">
        <v>3</v>
      </c>
      <c r="E5" s="120">
        <v>4</v>
      </c>
    </row>
    <row r="6" s="12" customFormat="1" ht="29.25" customHeight="1" spans="1:7">
      <c r="A6" s="121" t="s">
        <v>93</v>
      </c>
      <c r="B6" s="122">
        <v>1288.67824</v>
      </c>
      <c r="C6" s="122">
        <v>1288.67824</v>
      </c>
      <c r="D6" s="123"/>
      <c r="E6" s="124"/>
      <c r="F6" s="2"/>
      <c r="G6" s="2"/>
    </row>
    <row r="7" ht="29.25" customHeight="1" spans="1:5">
      <c r="A7" s="125" t="s">
        <v>94</v>
      </c>
      <c r="B7" s="85">
        <v>843.5</v>
      </c>
      <c r="C7" s="85">
        <v>843.5</v>
      </c>
      <c r="D7" s="126"/>
      <c r="E7" s="124"/>
    </row>
    <row r="8" ht="29.25" customHeight="1" spans="1:5">
      <c r="A8" s="121" t="s">
        <v>95</v>
      </c>
      <c r="B8" s="127"/>
      <c r="C8" s="127"/>
      <c r="D8" s="123"/>
      <c r="E8" s="124"/>
    </row>
    <row r="9" ht="29.25" customHeight="1" spans="1:5">
      <c r="A9" s="128" t="s">
        <v>96</v>
      </c>
      <c r="B9" s="88">
        <v>843.5</v>
      </c>
      <c r="C9" s="88">
        <v>843.5</v>
      </c>
      <c r="D9" s="129"/>
      <c r="E9" s="130"/>
    </row>
    <row r="10" ht="29.25" customHeight="1" spans="1:5">
      <c r="A10" s="131" t="s">
        <v>97</v>
      </c>
      <c r="B10" s="91"/>
      <c r="C10" s="91"/>
      <c r="D10" s="132"/>
      <c r="E10" s="130"/>
    </row>
    <row r="11" ht="29.25" customHeight="1" spans="1:5">
      <c r="A11" s="131" t="s">
        <v>98</v>
      </c>
      <c r="B11" s="133"/>
      <c r="C11" s="133"/>
      <c r="D11" s="132"/>
      <c r="E11" s="130"/>
    </row>
    <row r="12" ht="29.25" customHeight="1" spans="1:5">
      <c r="A12" s="131" t="s">
        <v>99</v>
      </c>
      <c r="B12" s="133"/>
      <c r="C12" s="133"/>
      <c r="D12" s="132"/>
      <c r="E12" s="130"/>
    </row>
    <row r="13" ht="29.25" customHeight="1" spans="1:5">
      <c r="A13" s="131" t="s">
        <v>100</v>
      </c>
      <c r="B13" s="133"/>
      <c r="C13" s="133"/>
      <c r="D13" s="132"/>
      <c r="E13" s="130"/>
    </row>
    <row r="14" ht="29.25" customHeight="1" spans="1:5">
      <c r="A14" s="131" t="s">
        <v>101</v>
      </c>
      <c r="B14" s="134"/>
      <c r="C14" s="134"/>
      <c r="D14" s="132"/>
      <c r="E14" s="130"/>
    </row>
    <row r="15" ht="29.25" customHeight="1" spans="1:5">
      <c r="A15" s="125" t="s">
        <v>102</v>
      </c>
      <c r="B15" s="93">
        <v>238.66</v>
      </c>
      <c r="C15" s="93">
        <v>238.66</v>
      </c>
      <c r="D15" s="133"/>
      <c r="E15" s="124"/>
    </row>
    <row r="16" ht="29.25" customHeight="1" spans="1:5">
      <c r="A16" s="128" t="s">
        <v>103</v>
      </c>
      <c r="B16" s="95">
        <v>238.66</v>
      </c>
      <c r="C16" s="95">
        <v>238.66</v>
      </c>
      <c r="D16" s="114"/>
      <c r="E16" s="130"/>
    </row>
    <row r="17" ht="29.25" customHeight="1" spans="1:5">
      <c r="A17" s="121" t="s">
        <v>104</v>
      </c>
      <c r="B17" s="135"/>
      <c r="C17" s="135"/>
      <c r="D17" s="123"/>
      <c r="E17" s="124"/>
    </row>
    <row r="18" ht="29.25" customHeight="1" spans="1:5">
      <c r="A18" s="121" t="s">
        <v>105</v>
      </c>
      <c r="B18" s="136"/>
      <c r="C18" s="136"/>
      <c r="D18" s="123"/>
      <c r="E18" s="124"/>
    </row>
    <row r="19" ht="29.25" customHeight="1" spans="1:5">
      <c r="A19" s="131" t="s">
        <v>106</v>
      </c>
      <c r="B19" s="134"/>
      <c r="C19" s="134"/>
      <c r="D19" s="132"/>
      <c r="E19" s="130"/>
    </row>
    <row r="20" ht="29.25" customHeight="1" spans="1:5">
      <c r="A20" s="125" t="s">
        <v>107</v>
      </c>
      <c r="B20" s="93">
        <v>17.3396</v>
      </c>
      <c r="C20" s="93">
        <v>17.3396</v>
      </c>
      <c r="D20" s="126"/>
      <c r="E20" s="124"/>
    </row>
    <row r="21" ht="29.25" customHeight="1" spans="1:5">
      <c r="A21" s="121" t="s">
        <v>108</v>
      </c>
      <c r="B21" s="135"/>
      <c r="C21" s="135"/>
      <c r="D21" s="123"/>
      <c r="E21" s="124"/>
    </row>
    <row r="22" ht="29.25" customHeight="1" spans="1:5">
      <c r="A22" s="131" t="s">
        <v>109</v>
      </c>
      <c r="B22" s="134"/>
      <c r="C22" s="134"/>
      <c r="D22" s="132"/>
      <c r="E22" s="130"/>
    </row>
    <row r="23" ht="29.25" customHeight="1" spans="1:5">
      <c r="A23" s="128" t="s">
        <v>110</v>
      </c>
      <c r="B23" s="137"/>
      <c r="C23" s="137"/>
      <c r="D23" s="129"/>
      <c r="E23" s="130"/>
    </row>
    <row r="24" ht="29.25" customHeight="1" spans="1:5">
      <c r="A24" s="125" t="s">
        <v>111</v>
      </c>
      <c r="B24" s="93">
        <v>88.12188</v>
      </c>
      <c r="C24" s="93">
        <v>88.12188</v>
      </c>
      <c r="D24" s="126"/>
      <c r="E24" s="124"/>
    </row>
    <row r="25" ht="29.25" customHeight="1" spans="1:5">
      <c r="A25" s="128" t="s">
        <v>112</v>
      </c>
      <c r="B25" s="95">
        <v>88.12188</v>
      </c>
      <c r="C25" s="95">
        <v>88.12188</v>
      </c>
      <c r="D25" s="129"/>
      <c r="E25" s="130"/>
    </row>
    <row r="26" ht="29.25" customHeight="1" spans="1:5">
      <c r="A26" s="121" t="s">
        <v>113</v>
      </c>
      <c r="B26" s="135">
        <v>36.94548</v>
      </c>
      <c r="C26" s="135">
        <v>36.94548</v>
      </c>
      <c r="D26" s="123"/>
      <c r="E26" s="124"/>
    </row>
    <row r="27" ht="29.25" customHeight="1" spans="1:5">
      <c r="A27" s="125" t="s">
        <v>114</v>
      </c>
      <c r="B27" s="138"/>
      <c r="C27" s="138"/>
      <c r="D27" s="126"/>
      <c r="E27" s="124"/>
    </row>
    <row r="28" ht="29.25" customHeight="1" spans="1:5">
      <c r="A28" s="131" t="s">
        <v>115</v>
      </c>
      <c r="B28" s="114">
        <v>36.94548</v>
      </c>
      <c r="C28" s="114">
        <v>36.94548</v>
      </c>
      <c r="D28" s="132"/>
      <c r="E28" s="130"/>
    </row>
    <row r="29" ht="29.25" customHeight="1" spans="1:5">
      <c r="A29" s="131" t="s">
        <v>116</v>
      </c>
      <c r="B29" s="133"/>
      <c r="C29" s="133"/>
      <c r="D29" s="132"/>
      <c r="E29" s="130"/>
    </row>
    <row r="30" ht="29.25" customHeight="1" spans="1:5">
      <c r="A30" s="131" t="s">
        <v>117</v>
      </c>
      <c r="B30" s="133"/>
      <c r="C30" s="133"/>
      <c r="D30" s="132"/>
      <c r="E30" s="130"/>
    </row>
    <row r="31" ht="29.25" customHeight="1" spans="1:5">
      <c r="A31" s="121" t="s">
        <v>118</v>
      </c>
      <c r="B31" s="136">
        <v>64.08864</v>
      </c>
      <c r="C31" s="136">
        <v>64.08864</v>
      </c>
      <c r="D31" s="123"/>
      <c r="E31" s="124"/>
    </row>
    <row r="32" ht="29.25" customHeight="1" spans="1:5">
      <c r="A32" s="121" t="s">
        <v>119</v>
      </c>
      <c r="B32" s="136"/>
      <c r="C32" s="136"/>
      <c r="D32" s="123"/>
      <c r="E32" s="124"/>
    </row>
    <row r="33" ht="29.25" customHeight="1" spans="1:5">
      <c r="A33" s="131" t="s">
        <v>120</v>
      </c>
      <c r="B33" s="133">
        <v>64.08864</v>
      </c>
      <c r="C33" s="133">
        <v>64.08864</v>
      </c>
      <c r="D33" s="132"/>
      <c r="E33" s="130"/>
    </row>
    <row r="34" ht="29.25" customHeight="1" spans="1:5">
      <c r="A34" s="121" t="s">
        <v>121</v>
      </c>
      <c r="B34" s="136"/>
      <c r="C34" s="139"/>
      <c r="D34" s="123"/>
      <c r="E34" s="124"/>
    </row>
    <row r="35" ht="29.25" customHeight="1" spans="1:5">
      <c r="A35" s="121" t="s">
        <v>122</v>
      </c>
      <c r="B35" s="136"/>
      <c r="C35" s="139"/>
      <c r="D35" s="123"/>
      <c r="E35" s="124"/>
    </row>
    <row r="36" ht="29.25" customHeight="1" spans="1:5">
      <c r="A36" s="131" t="s">
        <v>123</v>
      </c>
      <c r="B36" s="133"/>
      <c r="C36" s="79"/>
      <c r="D36" s="132"/>
      <c r="E36" s="13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35"/>
  <sheetViews>
    <sheetView showGridLines="0" showZeros="0" topLeftCell="A19" workbookViewId="0">
      <selection activeCell="B35" sqref="B35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3"/>
  </cols>
  <sheetData>
    <row r="1" ht="25.5" customHeight="1" spans="1:98">
      <c r="A1" s="2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98" t="s">
        <v>124</v>
      </c>
      <c r="B2" s="98"/>
      <c r="C2" s="98"/>
      <c r="D2" s="98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</row>
    <row r="3" ht="16.5" customHeight="1" spans="2:98">
      <c r="B3" s="100"/>
      <c r="C3" s="101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125</v>
      </c>
      <c r="B4" s="8"/>
      <c r="C4" s="102" t="s">
        <v>126</v>
      </c>
      <c r="D4" s="10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33</v>
      </c>
      <c r="B5" s="7" t="s">
        <v>34</v>
      </c>
      <c r="C5" s="80" t="s">
        <v>33</v>
      </c>
      <c r="D5" s="103" t="s">
        <v>93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104" t="s">
        <v>127</v>
      </c>
      <c r="B6" s="105">
        <v>1288.67824</v>
      </c>
      <c r="C6" s="106" t="s">
        <v>128</v>
      </c>
      <c r="D6" s="105">
        <v>1288.67824</v>
      </c>
      <c r="E6" s="107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2"/>
    </row>
    <row r="7" s="12" customFormat="1" ht="25.5" customHeight="1" spans="1:99">
      <c r="A7" s="104" t="s">
        <v>129</v>
      </c>
      <c r="B7" s="105">
        <v>1288.67824</v>
      </c>
      <c r="C7" s="106" t="s">
        <v>130</v>
      </c>
      <c r="D7" s="109">
        <v>843.5</v>
      </c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2"/>
    </row>
    <row r="8" s="12" customFormat="1" ht="25.5" customHeight="1" spans="1:99">
      <c r="A8" s="104" t="s">
        <v>131</v>
      </c>
      <c r="B8" s="105">
        <v>0</v>
      </c>
      <c r="C8" s="106" t="s">
        <v>132</v>
      </c>
      <c r="D8" s="35"/>
      <c r="E8" s="107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2"/>
    </row>
    <row r="9" s="12" customFormat="1" ht="25.5" customHeight="1" spans="1:99">
      <c r="A9" s="104" t="s">
        <v>133</v>
      </c>
      <c r="B9" s="105">
        <v>0</v>
      </c>
      <c r="C9" s="106" t="s">
        <v>134</v>
      </c>
      <c r="D9" s="35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2"/>
    </row>
    <row r="10" s="12" customFormat="1" ht="25.5" customHeight="1" spans="1:99">
      <c r="A10" s="104"/>
      <c r="B10" s="110"/>
      <c r="C10" s="106" t="s">
        <v>135</v>
      </c>
      <c r="D10" s="35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2"/>
    </row>
    <row r="11" s="12" customFormat="1" ht="25.5" customHeight="1" spans="1:99">
      <c r="A11" s="104"/>
      <c r="B11" s="110"/>
      <c r="C11" s="106" t="s">
        <v>136</v>
      </c>
      <c r="D11" s="35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2"/>
    </row>
    <row r="12" s="12" customFormat="1" ht="25.5" customHeight="1" spans="1:99">
      <c r="A12" s="104"/>
      <c r="B12" s="110"/>
      <c r="C12" s="106" t="s">
        <v>137</v>
      </c>
      <c r="D12" s="35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2"/>
    </row>
    <row r="13" s="12" customFormat="1" ht="25.5" customHeight="1" spans="1:99">
      <c r="A13" s="111"/>
      <c r="B13" s="112"/>
      <c r="C13" s="106" t="s">
        <v>138</v>
      </c>
      <c r="D13" s="35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2"/>
    </row>
    <row r="14" s="12" customFormat="1" ht="25.5" customHeight="1" spans="1:99">
      <c r="A14" s="111"/>
      <c r="B14" s="113"/>
      <c r="C14" s="106" t="s">
        <v>139</v>
      </c>
      <c r="D14" s="114">
        <v>17.3396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2"/>
    </row>
    <row r="15" s="12" customFormat="1" ht="25.5" customHeight="1" spans="1:99">
      <c r="A15" s="111"/>
      <c r="B15" s="112"/>
      <c r="C15" s="106" t="s">
        <v>140</v>
      </c>
      <c r="D15" s="114">
        <v>88.12188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2"/>
    </row>
    <row r="16" s="12" customFormat="1" ht="25.5" customHeight="1" spans="1:99">
      <c r="A16" s="111"/>
      <c r="B16" s="112"/>
      <c r="C16" s="106" t="s">
        <v>141</v>
      </c>
      <c r="D16" s="114">
        <v>36.94548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2"/>
    </row>
    <row r="17" s="12" customFormat="1" ht="25.5" customHeight="1" spans="1:99">
      <c r="A17" s="111"/>
      <c r="B17" s="112"/>
      <c r="C17" s="106" t="s">
        <v>142</v>
      </c>
      <c r="D17" s="35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2"/>
    </row>
    <row r="18" s="12" customFormat="1" ht="25.5" customHeight="1" spans="1:99">
      <c r="A18" s="111"/>
      <c r="B18" s="112"/>
      <c r="C18" s="106" t="s">
        <v>143</v>
      </c>
      <c r="D18" s="35">
        <v>238.66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2"/>
    </row>
    <row r="19" s="12" customFormat="1" ht="25.5" customHeight="1" spans="1:99">
      <c r="A19" s="111"/>
      <c r="B19" s="112"/>
      <c r="C19" s="106" t="s">
        <v>144</v>
      </c>
      <c r="D19" s="35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2"/>
    </row>
    <row r="20" s="12" customFormat="1" ht="25.5" customHeight="1" spans="1:99">
      <c r="A20" s="111"/>
      <c r="B20" s="112"/>
      <c r="C20" s="106" t="s">
        <v>145</v>
      </c>
      <c r="D20" s="35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2"/>
    </row>
    <row r="21" s="12" customFormat="1" ht="25.5" customHeight="1" spans="1:99">
      <c r="A21" s="111"/>
      <c r="B21" s="112"/>
      <c r="C21" s="106" t="s">
        <v>146</v>
      </c>
      <c r="D21" s="35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2"/>
    </row>
    <row r="22" s="12" customFormat="1" ht="25.5" customHeight="1" spans="1:99">
      <c r="A22" s="111"/>
      <c r="B22" s="112"/>
      <c r="C22" s="106" t="s">
        <v>147</v>
      </c>
      <c r="D22" s="35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2"/>
    </row>
    <row r="23" s="12" customFormat="1" ht="25.5" customHeight="1" spans="1:99">
      <c r="A23" s="111"/>
      <c r="B23" s="112"/>
      <c r="C23" s="106" t="s">
        <v>148</v>
      </c>
      <c r="D23" s="35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2"/>
    </row>
    <row r="24" s="12" customFormat="1" ht="25.5" customHeight="1" spans="1:99">
      <c r="A24" s="111"/>
      <c r="B24" s="112"/>
      <c r="C24" s="106" t="s">
        <v>149</v>
      </c>
      <c r="D24" s="35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2"/>
    </row>
    <row r="25" s="12" customFormat="1" ht="25.5" customHeight="1" spans="1:99">
      <c r="A25" s="111"/>
      <c r="B25" s="112"/>
      <c r="C25" s="106" t="s">
        <v>150</v>
      </c>
      <c r="D25" s="35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2"/>
    </row>
    <row r="26" s="12" customFormat="1" ht="25.5" customHeight="1" spans="1:99">
      <c r="A26" s="111"/>
      <c r="B26" s="112"/>
      <c r="C26" s="106" t="s">
        <v>151</v>
      </c>
      <c r="D26" s="35">
        <v>64.08864</v>
      </c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2"/>
    </row>
    <row r="27" s="12" customFormat="1" ht="25.5" customHeight="1" spans="1:99">
      <c r="A27" s="111"/>
      <c r="B27" s="112"/>
      <c r="C27" s="106" t="s">
        <v>152</v>
      </c>
      <c r="D27" s="35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2"/>
    </row>
    <row r="28" s="12" customFormat="1" ht="25.5" customHeight="1" spans="1:99">
      <c r="A28" s="111"/>
      <c r="B28" s="112"/>
      <c r="C28" s="106" t="s">
        <v>153</v>
      </c>
      <c r="D28" s="35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2"/>
    </row>
    <row r="29" s="12" customFormat="1" ht="25.5" customHeight="1" spans="1:99">
      <c r="A29" s="111"/>
      <c r="B29" s="112"/>
      <c r="C29" s="106" t="s">
        <v>154</v>
      </c>
      <c r="D29" s="115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2"/>
    </row>
    <row r="30" s="12" customFormat="1" ht="25.5" customHeight="1" spans="1:99">
      <c r="A30" s="111"/>
      <c r="B30" s="112"/>
      <c r="C30" s="106" t="s">
        <v>155</v>
      </c>
      <c r="D30" s="35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2"/>
    </row>
    <row r="31" s="12" customFormat="1" ht="25.5" customHeight="1" spans="1:99">
      <c r="A31" s="111"/>
      <c r="B31" s="112"/>
      <c r="C31" s="106" t="s">
        <v>156</v>
      </c>
      <c r="D31" s="35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2"/>
    </row>
    <row r="32" s="12" customFormat="1" ht="25.5" customHeight="1" spans="1:99">
      <c r="A32" s="111"/>
      <c r="B32" s="112"/>
      <c r="C32" s="106" t="s">
        <v>157</v>
      </c>
      <c r="D32" s="35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2"/>
    </row>
    <row r="33" s="12" customFormat="1" ht="25.5" customHeight="1" spans="1:99">
      <c r="A33" s="111"/>
      <c r="B33" s="112"/>
      <c r="C33" s="106" t="s">
        <v>158</v>
      </c>
      <c r="D33" s="35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2"/>
    </row>
    <row r="34" s="12" customFormat="1" ht="25.5" customHeight="1" spans="1:99">
      <c r="A34" s="111"/>
      <c r="B34" s="112"/>
      <c r="C34" s="106" t="s">
        <v>159</v>
      </c>
      <c r="D34" s="35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2"/>
    </row>
    <row r="35" s="12" customFormat="1" ht="25.5" customHeight="1" spans="1:99">
      <c r="A35" s="116" t="s">
        <v>160</v>
      </c>
      <c r="B35" s="115">
        <f>SUM(B7:B34)</f>
        <v>1288.67824</v>
      </c>
      <c r="C35" s="117" t="s">
        <v>161</v>
      </c>
      <c r="D35" s="115">
        <f>SUM(D7:D34)</f>
        <v>1288.6556</v>
      </c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showGridLines="0" showZeros="0" workbookViewId="0">
      <selection activeCell="C10" sqref="C10"/>
    </sheetView>
  </sheetViews>
  <sheetFormatPr defaultColWidth="9.14285714285714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3"/>
  </cols>
  <sheetData>
    <row r="1" ht="24.75" customHeight="1" spans="1:1">
      <c r="A1" s="25" t="s">
        <v>28</v>
      </c>
    </row>
    <row r="2" ht="24.75" customHeight="1" spans="1:11">
      <c r="A2" s="4" t="s">
        <v>162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30</v>
      </c>
    </row>
    <row r="4" ht="24.75" customHeight="1" spans="1:11">
      <c r="A4" s="6" t="s">
        <v>163</v>
      </c>
      <c r="B4" s="7" t="s">
        <v>93</v>
      </c>
      <c r="C4" s="7" t="s">
        <v>164</v>
      </c>
      <c r="D4" s="7"/>
      <c r="E4" s="7"/>
      <c r="F4" s="7" t="s">
        <v>165</v>
      </c>
      <c r="G4" s="7"/>
      <c r="H4" s="7"/>
      <c r="I4" s="7" t="s">
        <v>166</v>
      </c>
      <c r="J4" s="7"/>
      <c r="K4" s="8"/>
    </row>
    <row r="5" ht="24.75" customHeight="1" spans="1:11">
      <c r="A5" s="6"/>
      <c r="B5" s="7"/>
      <c r="C5" s="7" t="s">
        <v>93</v>
      </c>
      <c r="D5" s="7" t="s">
        <v>89</v>
      </c>
      <c r="E5" s="7" t="s">
        <v>90</v>
      </c>
      <c r="F5" s="7" t="s">
        <v>93</v>
      </c>
      <c r="G5" s="7" t="s">
        <v>89</v>
      </c>
      <c r="H5" s="7" t="s">
        <v>90</v>
      </c>
      <c r="I5" s="80" t="s">
        <v>93</v>
      </c>
      <c r="J5" s="80" t="s">
        <v>89</v>
      </c>
      <c r="K5" s="81" t="s">
        <v>90</v>
      </c>
    </row>
    <row r="6" ht="24.75" customHeight="1" spans="1:11">
      <c r="A6" s="6" t="s">
        <v>167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9" t="s">
        <v>93</v>
      </c>
      <c r="B7" s="10">
        <v>1288.67824</v>
      </c>
      <c r="C7" s="10">
        <v>1288.67824</v>
      </c>
      <c r="D7" s="10">
        <v>1288.67824</v>
      </c>
      <c r="E7" s="10"/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1">
        <v>0</v>
      </c>
      <c r="L7" s="2"/>
      <c r="M7" s="2"/>
    </row>
    <row r="8" ht="24.75" customHeight="1" spans="1:11">
      <c r="A8" s="6" t="s">
        <v>167</v>
      </c>
      <c r="B8" s="10">
        <v>1288.67824</v>
      </c>
      <c r="C8" s="10">
        <v>1288.67824</v>
      </c>
      <c r="D8" s="10">
        <v>1288.67824</v>
      </c>
      <c r="E8" s="10"/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>
        <v>0</v>
      </c>
    </row>
    <row r="9" ht="24.75" customHeight="1" spans="1:11">
      <c r="A9" s="13"/>
      <c r="B9" s="14"/>
      <c r="C9" s="14"/>
      <c r="D9" s="14"/>
      <c r="E9" s="14"/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5">
        <v>0</v>
      </c>
    </row>
    <row r="10" ht="24.75" customHeight="1" spans="1:11">
      <c r="A10" s="13"/>
      <c r="B10" s="14"/>
      <c r="C10" s="14"/>
      <c r="D10" s="14"/>
      <c r="E10" s="14"/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5">
        <v>0</v>
      </c>
    </row>
    <row r="11" ht="24.75" customHeight="1" spans="1:11">
      <c r="A11" s="13"/>
      <c r="B11" s="14"/>
      <c r="C11" s="14"/>
      <c r="D11" s="14"/>
      <c r="E11" s="14"/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5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topLeftCell="A7" workbookViewId="0">
      <selection activeCell="G8" sqref="G8"/>
    </sheetView>
  </sheetViews>
  <sheetFormatPr defaultColWidth="9.14285714285714" defaultRowHeight="12.75" customHeight="1" outlineLevelCol="6"/>
  <cols>
    <col min="1" max="1" width="18" style="1" customWidth="1"/>
    <col min="2" max="2" width="45.5714285714286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5" t="s">
        <v>28</v>
      </c>
      <c r="B1" s="26"/>
    </row>
    <row r="2" ht="24.75" customHeight="1" spans="1:5">
      <c r="A2" s="4" t="s">
        <v>168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87</v>
      </c>
      <c r="B4" s="7"/>
      <c r="C4" s="6" t="s">
        <v>164</v>
      </c>
      <c r="D4" s="7"/>
      <c r="E4" s="8"/>
    </row>
    <row r="5" ht="24.75" customHeight="1" spans="1:5">
      <c r="A5" s="6" t="s">
        <v>169</v>
      </c>
      <c r="B5" s="7" t="s">
        <v>170</v>
      </c>
      <c r="C5" s="80" t="s">
        <v>93</v>
      </c>
      <c r="D5" s="80" t="s">
        <v>89</v>
      </c>
      <c r="E5" s="81" t="s">
        <v>90</v>
      </c>
    </row>
    <row r="6" ht="24.75" customHeight="1" spans="1:5">
      <c r="A6" s="6" t="s">
        <v>92</v>
      </c>
      <c r="B6" s="7" t="s">
        <v>92</v>
      </c>
      <c r="C6" s="7">
        <v>1</v>
      </c>
      <c r="D6" s="7">
        <v>2</v>
      </c>
      <c r="E6" s="8">
        <v>3</v>
      </c>
    </row>
    <row r="7" s="12" customFormat="1" ht="24.75" customHeight="1" spans="1:7">
      <c r="A7" s="9"/>
      <c r="B7" s="82" t="s">
        <v>93</v>
      </c>
      <c r="C7" s="83">
        <f>C8+C15+C19+C21+C26</f>
        <v>1288.68372</v>
      </c>
      <c r="D7" s="83">
        <f>D8+D15+D19+D21+D26</f>
        <v>1288.68372</v>
      </c>
      <c r="E7" s="11"/>
      <c r="F7" s="2"/>
      <c r="G7" s="2"/>
    </row>
    <row r="8" ht="24.75" customHeight="1" spans="1:5">
      <c r="A8" s="9" t="s">
        <v>171</v>
      </c>
      <c r="B8" s="84" t="s">
        <v>94</v>
      </c>
      <c r="C8" s="85">
        <v>843.5</v>
      </c>
      <c r="D8" s="85">
        <v>843.5</v>
      </c>
      <c r="E8" s="86"/>
    </row>
    <row r="9" ht="24.75" customHeight="1" spans="1:5">
      <c r="A9" s="9" t="s">
        <v>172</v>
      </c>
      <c r="B9" s="84" t="s">
        <v>95</v>
      </c>
      <c r="C9" s="72"/>
      <c r="D9" s="72"/>
      <c r="E9" s="86"/>
    </row>
    <row r="10" ht="24.75" customHeight="1" spans="1:5">
      <c r="A10" s="13" t="s">
        <v>173</v>
      </c>
      <c r="B10" s="87" t="s">
        <v>96</v>
      </c>
      <c r="C10" s="88">
        <v>843.5</v>
      </c>
      <c r="D10" s="88">
        <v>843.5</v>
      </c>
      <c r="E10" s="89"/>
    </row>
    <row r="11" ht="24.75" customHeight="1" spans="1:5">
      <c r="A11" s="13" t="s">
        <v>174</v>
      </c>
      <c r="B11" s="90" t="s">
        <v>97</v>
      </c>
      <c r="C11" s="91"/>
      <c r="D11" s="91"/>
      <c r="E11" s="15"/>
    </row>
    <row r="12" ht="24.75" customHeight="1" spans="1:5">
      <c r="A12" s="13" t="s">
        <v>175</v>
      </c>
      <c r="B12" s="90" t="s">
        <v>98</v>
      </c>
      <c r="C12" s="14"/>
      <c r="D12" s="14"/>
      <c r="E12" s="15"/>
    </row>
    <row r="13" ht="24.75" customHeight="1" spans="1:5">
      <c r="A13" s="13" t="s">
        <v>176</v>
      </c>
      <c r="B13" s="90" t="s">
        <v>99</v>
      </c>
      <c r="C13" s="14"/>
      <c r="D13" s="14"/>
      <c r="E13" s="15"/>
    </row>
    <row r="14" ht="24.75" customHeight="1" spans="1:5">
      <c r="A14" s="13" t="s">
        <v>177</v>
      </c>
      <c r="B14" s="90" t="s">
        <v>100</v>
      </c>
      <c r="C14" s="92"/>
      <c r="D14" s="92"/>
      <c r="E14" s="15"/>
    </row>
    <row r="15" ht="24.75" customHeight="1" spans="1:5">
      <c r="A15" s="9" t="s">
        <v>178</v>
      </c>
      <c r="B15" s="84" t="s">
        <v>107</v>
      </c>
      <c r="C15" s="93">
        <v>17.3396</v>
      </c>
      <c r="D15" s="93">
        <v>17.3396</v>
      </c>
      <c r="E15" s="86"/>
    </row>
    <row r="16" ht="24.75" customHeight="1" spans="1:5">
      <c r="A16" s="9" t="s">
        <v>179</v>
      </c>
      <c r="B16" s="82" t="s">
        <v>108</v>
      </c>
      <c r="C16" s="94"/>
      <c r="D16" s="94"/>
      <c r="E16" s="11"/>
    </row>
    <row r="17" ht="24.75" customHeight="1" spans="1:5">
      <c r="A17" s="13" t="s">
        <v>180</v>
      </c>
      <c r="B17" s="90" t="s">
        <v>109</v>
      </c>
      <c r="C17" s="92"/>
      <c r="D17" s="92"/>
      <c r="E17" s="15"/>
    </row>
    <row r="18" ht="24.75" customHeight="1" spans="1:5">
      <c r="A18" s="13" t="s">
        <v>181</v>
      </c>
      <c r="B18" s="87" t="s">
        <v>110</v>
      </c>
      <c r="C18" s="95">
        <v>17.3396</v>
      </c>
      <c r="D18" s="95">
        <v>17.3396</v>
      </c>
      <c r="E18" s="89"/>
    </row>
    <row r="19" ht="24.75" customHeight="1" spans="1:5">
      <c r="A19" s="9" t="s">
        <v>182</v>
      </c>
      <c r="B19" s="84" t="s">
        <v>111</v>
      </c>
      <c r="C19" s="93">
        <v>326.81</v>
      </c>
      <c r="D19" s="93">
        <v>326.81</v>
      </c>
      <c r="E19" s="86"/>
    </row>
    <row r="20" ht="24.75" customHeight="1" spans="1:7">
      <c r="A20" s="13" t="s">
        <v>183</v>
      </c>
      <c r="B20" s="87" t="s">
        <v>112</v>
      </c>
      <c r="C20" s="95">
        <v>326.81</v>
      </c>
      <c r="D20" s="95">
        <v>326.81</v>
      </c>
      <c r="E20" s="89"/>
      <c r="G20" s="96"/>
    </row>
    <row r="21" ht="24.75" customHeight="1" spans="1:7">
      <c r="A21" s="9" t="s">
        <v>184</v>
      </c>
      <c r="B21" s="84" t="s">
        <v>113</v>
      </c>
      <c r="C21" s="93">
        <v>36.94548</v>
      </c>
      <c r="D21" s="93">
        <v>36.94548</v>
      </c>
      <c r="E21" s="86"/>
      <c r="G21" s="96"/>
    </row>
    <row r="22" ht="24.75" customHeight="1" spans="1:5">
      <c r="A22" s="9" t="s">
        <v>185</v>
      </c>
      <c r="B22" s="84" t="s">
        <v>114</v>
      </c>
      <c r="C22" s="72"/>
      <c r="D22" s="72"/>
      <c r="E22" s="86"/>
    </row>
    <row r="23" ht="24.75" customHeight="1" spans="1:5">
      <c r="A23" s="13" t="s">
        <v>186</v>
      </c>
      <c r="B23" s="87" t="s">
        <v>115</v>
      </c>
      <c r="C23" s="95">
        <v>36.94548</v>
      </c>
      <c r="D23" s="95">
        <v>36.94548</v>
      </c>
      <c r="E23" s="89"/>
    </row>
    <row r="24" ht="24.75" customHeight="1" spans="1:5">
      <c r="A24" s="13" t="s">
        <v>187</v>
      </c>
      <c r="B24" s="90" t="s">
        <v>116</v>
      </c>
      <c r="C24" s="97"/>
      <c r="D24" s="97"/>
      <c r="E24" s="15"/>
    </row>
    <row r="25" ht="24.75" customHeight="1" spans="1:5">
      <c r="A25" s="13" t="s">
        <v>188</v>
      </c>
      <c r="B25" s="90" t="s">
        <v>117</v>
      </c>
      <c r="C25" s="14"/>
      <c r="D25" s="14"/>
      <c r="E25" s="15"/>
    </row>
    <row r="26" ht="24.75" customHeight="1" spans="1:5">
      <c r="A26" s="9" t="s">
        <v>189</v>
      </c>
      <c r="B26" s="82" t="s">
        <v>118</v>
      </c>
      <c r="C26" s="10">
        <v>64.08864</v>
      </c>
      <c r="D26" s="10">
        <v>64.08864</v>
      </c>
      <c r="E26" s="11"/>
    </row>
    <row r="27" ht="24.75" customHeight="1" spans="1:5">
      <c r="A27" s="9" t="s">
        <v>190</v>
      </c>
      <c r="B27" s="82" t="s">
        <v>119</v>
      </c>
      <c r="C27" s="10"/>
      <c r="D27" s="10"/>
      <c r="E27" s="11"/>
    </row>
    <row r="28" ht="24.75" customHeight="1" spans="1:5">
      <c r="A28" s="13" t="s">
        <v>191</v>
      </c>
      <c r="B28" s="90" t="s">
        <v>120</v>
      </c>
      <c r="C28" s="14">
        <v>64.08864</v>
      </c>
      <c r="D28" s="14">
        <v>64.08864</v>
      </c>
      <c r="E28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showZeros="0" topLeftCell="A16" workbookViewId="0">
      <selection activeCell="E26" sqref="E26:E28"/>
    </sheetView>
  </sheetViews>
  <sheetFormatPr defaultColWidth="9.14285714285714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2">
      <c r="A1" s="25" t="s">
        <v>28</v>
      </c>
      <c r="B1" s="26"/>
    </row>
    <row r="2" ht="24.75" customHeight="1" spans="1:5">
      <c r="A2" s="65" t="s">
        <v>192</v>
      </c>
      <c r="B2" s="65"/>
      <c r="C2" s="65"/>
      <c r="D2" s="65"/>
      <c r="E2" s="65"/>
    </row>
    <row r="3" ht="24.75" customHeight="1" spans="5:5">
      <c r="E3" s="5" t="s">
        <v>30</v>
      </c>
    </row>
    <row r="4" ht="24.75" customHeight="1" spans="1:5">
      <c r="A4" s="6" t="s">
        <v>193</v>
      </c>
      <c r="B4" s="8"/>
      <c r="C4" s="66" t="s">
        <v>194</v>
      </c>
      <c r="D4" s="66"/>
      <c r="E4" s="66"/>
    </row>
    <row r="5" ht="24.75" customHeight="1" spans="1:5">
      <c r="A5" s="67" t="s">
        <v>169</v>
      </c>
      <c r="B5" s="8" t="s">
        <v>170</v>
      </c>
      <c r="C5" s="66" t="s">
        <v>93</v>
      </c>
      <c r="D5" s="66" t="s">
        <v>195</v>
      </c>
      <c r="E5" s="66" t="s">
        <v>196</v>
      </c>
    </row>
    <row r="6" ht="24.75" customHeight="1" spans="1:5">
      <c r="A6" s="67" t="s">
        <v>92</v>
      </c>
      <c r="B6" s="8" t="s">
        <v>92</v>
      </c>
      <c r="C6" s="66">
        <v>1</v>
      </c>
      <c r="D6" s="66">
        <v>2</v>
      </c>
      <c r="E6" s="66">
        <v>3</v>
      </c>
    </row>
    <row r="7" s="12" customFormat="1" ht="25.5" customHeight="1" spans="1:7">
      <c r="A7" s="9"/>
      <c r="B7" s="68" t="s">
        <v>93</v>
      </c>
      <c r="C7" s="69">
        <f>C8+C18+C34</f>
        <v>1275.73824</v>
      </c>
      <c r="D7" s="69">
        <f>D8+D18+D34</f>
        <v>1017.9576</v>
      </c>
      <c r="E7" s="70">
        <v>270.72</v>
      </c>
      <c r="F7" s="2"/>
      <c r="G7" s="2"/>
    </row>
    <row r="8" ht="25.5" customHeight="1" spans="1:5">
      <c r="A8" s="9" t="s">
        <v>197</v>
      </c>
      <c r="B8" s="68" t="s">
        <v>198</v>
      </c>
      <c r="C8" s="71">
        <f>C9+C10+C11+C13+C14+C16+C17</f>
        <v>761.958</v>
      </c>
      <c r="D8" s="71">
        <f>D9+D10+D11+D13+D14+D16+D17</f>
        <v>761.958</v>
      </c>
      <c r="E8" s="72"/>
    </row>
    <row r="9" ht="25.5" customHeight="1" spans="1:5">
      <c r="A9" s="13" t="s">
        <v>199</v>
      </c>
      <c r="B9" s="73" t="s">
        <v>200</v>
      </c>
      <c r="C9" s="74">
        <v>239.4</v>
      </c>
      <c r="D9" s="74">
        <v>239.4</v>
      </c>
      <c r="E9" s="75"/>
    </row>
    <row r="10" ht="25.5" customHeight="1" spans="1:5">
      <c r="A10" s="13" t="s">
        <v>201</v>
      </c>
      <c r="B10" s="73" t="s">
        <v>202</v>
      </c>
      <c r="C10" s="74">
        <v>324.852</v>
      </c>
      <c r="D10" s="74">
        <v>324.852</v>
      </c>
      <c r="E10" s="75"/>
    </row>
    <row r="11" ht="25.5" customHeight="1" spans="1:5">
      <c r="A11" s="13" t="s">
        <v>203</v>
      </c>
      <c r="B11" s="73" t="s">
        <v>204</v>
      </c>
      <c r="C11" s="74">
        <v>8.55</v>
      </c>
      <c r="D11" s="74">
        <v>8.55</v>
      </c>
      <c r="E11" s="75"/>
    </row>
    <row r="12" ht="25.5" customHeight="1" spans="1:5">
      <c r="A12" s="13" t="s">
        <v>205</v>
      </c>
      <c r="B12" s="73" t="s">
        <v>206</v>
      </c>
      <c r="C12" s="74"/>
      <c r="D12" s="74"/>
      <c r="E12" s="75"/>
    </row>
    <row r="13" ht="25.5" customHeight="1" spans="1:5">
      <c r="A13" s="13" t="s">
        <v>207</v>
      </c>
      <c r="B13" s="73" t="s">
        <v>208</v>
      </c>
      <c r="C13" s="74">
        <v>85.45152</v>
      </c>
      <c r="D13" s="74">
        <v>85.45152</v>
      </c>
      <c r="E13" s="75"/>
    </row>
    <row r="14" ht="25.5" customHeight="1" spans="1:5">
      <c r="A14" s="13" t="s">
        <v>209</v>
      </c>
      <c r="B14" s="73" t="s">
        <v>210</v>
      </c>
      <c r="C14" s="74">
        <v>34.71468</v>
      </c>
      <c r="D14" s="74">
        <v>34.71468</v>
      </c>
      <c r="E14" s="75"/>
    </row>
    <row r="15" ht="25.5" customHeight="1" spans="1:5">
      <c r="A15" s="13" t="s">
        <v>211</v>
      </c>
      <c r="B15" s="73" t="s">
        <v>212</v>
      </c>
      <c r="C15" s="74"/>
      <c r="D15" s="74"/>
      <c r="E15" s="75"/>
    </row>
    <row r="16" ht="25.5" customHeight="1" spans="1:5">
      <c r="A16" s="13" t="s">
        <v>213</v>
      </c>
      <c r="B16" s="73" t="s">
        <v>214</v>
      </c>
      <c r="C16" s="74">
        <v>4.90116</v>
      </c>
      <c r="D16" s="74">
        <v>4.90116</v>
      </c>
      <c r="E16" s="75"/>
    </row>
    <row r="17" ht="25.5" customHeight="1" spans="1:5">
      <c r="A17" s="13" t="s">
        <v>215</v>
      </c>
      <c r="B17" s="73" t="s">
        <v>216</v>
      </c>
      <c r="C17" s="74">
        <v>64.08864</v>
      </c>
      <c r="D17" s="74">
        <v>64.08864</v>
      </c>
      <c r="E17" s="75"/>
    </row>
    <row r="18" ht="25.5" customHeight="1" spans="1:5">
      <c r="A18" s="9" t="s">
        <v>217</v>
      </c>
      <c r="B18" s="76" t="s">
        <v>218</v>
      </c>
      <c r="C18" s="70">
        <f>C19+C23+C29+C30+C32+C33</f>
        <v>257.78064</v>
      </c>
      <c r="D18" s="77"/>
      <c r="E18" s="70">
        <f>E19+E23+E29+E30+E32+E33</f>
        <v>257.78064</v>
      </c>
    </row>
    <row r="19" ht="25.5" customHeight="1" spans="1:5">
      <c r="A19" s="13" t="s">
        <v>219</v>
      </c>
      <c r="B19" s="78" t="s">
        <v>220</v>
      </c>
      <c r="C19" s="74">
        <v>71.06</v>
      </c>
      <c r="D19" s="79"/>
      <c r="E19" s="74">
        <v>71.06</v>
      </c>
    </row>
    <row r="20" ht="25.5" customHeight="1" spans="1:5">
      <c r="A20" s="13" t="s">
        <v>221</v>
      </c>
      <c r="B20" s="78" t="s">
        <v>222</v>
      </c>
      <c r="C20" s="74"/>
      <c r="D20" s="79"/>
      <c r="E20" s="74"/>
    </row>
    <row r="21" ht="25.5" customHeight="1" spans="1:5">
      <c r="A21" s="13" t="s">
        <v>223</v>
      </c>
      <c r="B21" s="78" t="s">
        <v>224</v>
      </c>
      <c r="C21" s="74"/>
      <c r="D21" s="79"/>
      <c r="E21" s="74"/>
    </row>
    <row r="22" ht="25.5" customHeight="1" spans="1:5">
      <c r="A22" s="13" t="s">
        <v>225</v>
      </c>
      <c r="B22" s="78" t="s">
        <v>226</v>
      </c>
      <c r="C22" s="74"/>
      <c r="D22" s="79"/>
      <c r="E22" s="74"/>
    </row>
    <row r="23" ht="25.5" customHeight="1" spans="1:5">
      <c r="A23" s="13" t="s">
        <v>227</v>
      </c>
      <c r="B23" s="78" t="s">
        <v>228</v>
      </c>
      <c r="C23" s="74">
        <v>45.1542</v>
      </c>
      <c r="D23" s="79"/>
      <c r="E23" s="74">
        <v>45.1542</v>
      </c>
    </row>
    <row r="24" ht="25.5" customHeight="1" spans="1:5">
      <c r="A24" s="13" t="s">
        <v>229</v>
      </c>
      <c r="B24" s="78" t="s">
        <v>230</v>
      </c>
      <c r="C24" s="74"/>
      <c r="D24" s="79"/>
      <c r="E24" s="74"/>
    </row>
    <row r="25" ht="25.5" customHeight="1" spans="1:5">
      <c r="A25" s="13" t="s">
        <v>231</v>
      </c>
      <c r="B25" s="78" t="s">
        <v>232</v>
      </c>
      <c r="C25" s="74"/>
      <c r="D25" s="79"/>
      <c r="E25" s="74"/>
    </row>
    <row r="26" ht="25.5" customHeight="1" spans="1:5">
      <c r="A26" s="13" t="s">
        <v>233</v>
      </c>
      <c r="B26" s="78" t="s">
        <v>234</v>
      </c>
      <c r="C26" s="74">
        <v>3.88</v>
      </c>
      <c r="D26" s="79"/>
      <c r="E26" s="74">
        <v>3.88</v>
      </c>
    </row>
    <row r="27" ht="25.5" customHeight="1" spans="1:5">
      <c r="A27" s="13" t="s">
        <v>235</v>
      </c>
      <c r="B27" s="78" t="s">
        <v>236</v>
      </c>
      <c r="C27" s="74">
        <v>3.88</v>
      </c>
      <c r="D27" s="79"/>
      <c r="E27" s="74">
        <v>3.88</v>
      </c>
    </row>
    <row r="28" ht="25.5" customHeight="1" spans="1:5">
      <c r="A28" s="13" t="s">
        <v>237</v>
      </c>
      <c r="B28" s="78" t="s">
        <v>238</v>
      </c>
      <c r="C28" s="74">
        <v>5.18</v>
      </c>
      <c r="D28" s="79"/>
      <c r="E28" s="74">
        <v>5.18</v>
      </c>
    </row>
    <row r="29" ht="25.5" customHeight="1" spans="1:5">
      <c r="A29" s="13" t="s">
        <v>239</v>
      </c>
      <c r="B29" s="78" t="s">
        <v>240</v>
      </c>
      <c r="C29" s="74">
        <v>10.68144</v>
      </c>
      <c r="D29" s="79"/>
      <c r="E29" s="74">
        <v>10.68144</v>
      </c>
    </row>
    <row r="30" ht="25.5" customHeight="1" spans="1:5">
      <c r="A30" s="13" t="s">
        <v>241</v>
      </c>
      <c r="B30" s="78" t="s">
        <v>242</v>
      </c>
      <c r="C30" s="74">
        <v>5.985</v>
      </c>
      <c r="D30" s="79"/>
      <c r="E30" s="74">
        <v>5.985</v>
      </c>
    </row>
    <row r="31" ht="25.5" customHeight="1" spans="1:5">
      <c r="A31" s="13" t="s">
        <v>243</v>
      </c>
      <c r="B31" s="78" t="s">
        <v>244</v>
      </c>
      <c r="C31" s="74"/>
      <c r="D31" s="79"/>
      <c r="E31" s="74"/>
    </row>
    <row r="32" ht="25.5" customHeight="1" spans="1:5">
      <c r="A32" s="13" t="s">
        <v>245</v>
      </c>
      <c r="B32" s="78" t="s">
        <v>246</v>
      </c>
      <c r="C32" s="74">
        <v>20.4</v>
      </c>
      <c r="D32" s="79"/>
      <c r="E32" s="74">
        <v>20.4</v>
      </c>
    </row>
    <row r="33" ht="25.5" customHeight="1" spans="1:5">
      <c r="A33" s="13" t="s">
        <v>247</v>
      </c>
      <c r="B33" s="78" t="s">
        <v>248</v>
      </c>
      <c r="C33" s="74">
        <v>104.5</v>
      </c>
      <c r="D33" s="79"/>
      <c r="E33" s="74">
        <v>104.5</v>
      </c>
    </row>
    <row r="34" ht="25.5" customHeight="1" spans="1:5">
      <c r="A34" s="9" t="s">
        <v>249</v>
      </c>
      <c r="B34" s="76" t="s">
        <v>250</v>
      </c>
      <c r="C34" s="71">
        <f>C37+C39</f>
        <v>255.9996</v>
      </c>
      <c r="D34" s="71">
        <f>D37+D39</f>
        <v>255.9996</v>
      </c>
      <c r="E34" s="72"/>
    </row>
    <row r="35" ht="25.5" customHeight="1" spans="1:5">
      <c r="A35" s="13" t="s">
        <v>251</v>
      </c>
      <c r="B35" s="78" t="s">
        <v>252</v>
      </c>
      <c r="C35" s="74"/>
      <c r="D35" s="74"/>
      <c r="E35" s="75"/>
    </row>
    <row r="36" ht="25.5" customHeight="1" spans="1:5">
      <c r="A36" s="13" t="s">
        <v>253</v>
      </c>
      <c r="B36" s="78" t="s">
        <v>254</v>
      </c>
      <c r="C36" s="74"/>
      <c r="D36" s="74"/>
      <c r="E36" s="75"/>
    </row>
    <row r="37" ht="25.5" customHeight="1" spans="1:5">
      <c r="A37" s="13" t="s">
        <v>255</v>
      </c>
      <c r="B37" s="73" t="s">
        <v>256</v>
      </c>
      <c r="C37" s="74">
        <v>255.9456</v>
      </c>
      <c r="D37" s="74">
        <v>255.9456</v>
      </c>
      <c r="E37" s="75"/>
    </row>
    <row r="38" ht="25.5" customHeight="1" spans="1:5">
      <c r="A38" s="13" t="s">
        <v>257</v>
      </c>
      <c r="B38" s="78" t="s">
        <v>258</v>
      </c>
      <c r="C38" s="74"/>
      <c r="D38" s="74"/>
      <c r="E38" s="75"/>
    </row>
    <row r="39" ht="25.5" customHeight="1" spans="1:5">
      <c r="A39" s="13" t="s">
        <v>259</v>
      </c>
      <c r="B39" s="78" t="s">
        <v>260</v>
      </c>
      <c r="C39" s="74">
        <v>0.054</v>
      </c>
      <c r="D39" s="74">
        <v>0.054</v>
      </c>
      <c r="E39" s="7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南星℡。</cp:lastModifiedBy>
  <dcterms:created xsi:type="dcterms:W3CDTF">2018-01-17T04:55:00Z</dcterms:created>
  <cp:lastPrinted>2021-02-22T06:40:00Z</cp:lastPrinted>
  <dcterms:modified xsi:type="dcterms:W3CDTF">2021-06-23T09:20:06Z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10028670</vt:i4>
  </property>
  <property fmtid="{D5CDD505-2E9C-101B-9397-08002B2CF9AE}" pid="4" name="ICV">
    <vt:lpwstr>DB0670DC9F1C475582A3E9DE0684E304</vt:lpwstr>
  </property>
</Properties>
</file>