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tabRatio="619" firstSheet="7" activeTab="12"/>
  </bookViews>
  <sheets>
    <sheet name="封面" sheetId="1" r:id="rId1"/>
    <sheet name="目录" sheetId="2" r:id="rId2"/>
    <sheet name="1" sheetId="3" r:id="rId3"/>
    <sheet name="2" sheetId="4" r:id="rId4"/>
    <sheet name="3" sheetId="6" r:id="rId5"/>
    <sheet name="4" sheetId="7" r:id="rId6"/>
    <sheet name="5" sheetId="8" r:id="rId7"/>
    <sheet name="6" sheetId="9" r:id="rId8"/>
    <sheet name="7" sheetId="10" r:id="rId9"/>
    <sheet name="8" sheetId="11" r:id="rId10"/>
    <sheet name="9" sheetId="12" r:id="rId11"/>
    <sheet name="10" sheetId="13" r:id="rId12"/>
    <sheet name="11" sheetId="14" r:id="rId13"/>
  </sheets>
  <definedNames>
    <definedName name="_xlnm.Print_Area" localSheetId="2">'1'!$A$2:$D$43</definedName>
    <definedName name="_xlnm.Print_Area" localSheetId="11">'10'!$A$1:$B$5</definedName>
    <definedName name="_xlnm.Print_Area" localSheetId="12">'11'!$A$1:$E$10</definedName>
    <definedName name="_xlnm.Print_Area" localSheetId="3">'2'!$A$1:$B$11</definedName>
    <definedName name="_xlnm.Print_Area" localSheetId="4">'3'!$A$1:$D$37</definedName>
    <definedName name="_xlnm.Print_Area" localSheetId="5">'4'!$A$1:$D$35</definedName>
    <definedName name="_xlnm.Print_Area" localSheetId="6">'5'!$A$1:$J$8</definedName>
    <definedName name="_xlnm.Print_Area" localSheetId="7">'6'!$A$1:$E$38</definedName>
    <definedName name="_xlnm.Print_Area" localSheetId="8">'7'!$A$1:$E$44</definedName>
    <definedName name="_xlnm.Print_Area" localSheetId="9">'8'!$A$1:$H$8</definedName>
    <definedName name="_xlnm.Print_Area" localSheetId="10">'9'!$A$1:$E$45</definedName>
    <definedName name="_xlnm.Print_Area" localSheetId="0">封面!$A$1:$H$29</definedName>
    <definedName name="_xlnm.Print_Titles" localSheetId="2">'1'!$1:$5</definedName>
    <definedName name="_xlnm.Print_Titles" localSheetId="11">'10'!$1:$5</definedName>
    <definedName name="_xlnm.Print_Titles" localSheetId="12">'11'!$1:$5</definedName>
    <definedName name="_xlnm.Print_Titles" localSheetId="3">'2'!$1:$4</definedName>
    <definedName name="_xlnm.Print_Titles" localSheetId="4">'3'!$1:$5</definedName>
    <definedName name="_xlnm.Print_Titles" localSheetId="5">'4'!$1:$5</definedName>
    <definedName name="_xlnm.Print_Titles" localSheetId="6">'5'!$1:$6</definedName>
    <definedName name="_xlnm.Print_Titles" localSheetId="7">'6'!$1:$6</definedName>
    <definedName name="_xlnm.Print_Titles" localSheetId="8">'7'!$1:$6</definedName>
    <definedName name="_xlnm.Print_Titles" localSheetId="9">'8'!$1:$5</definedName>
    <definedName name="_xlnm.Print_Titles" localSheetId="10">'9'!$2:$5</definedName>
  </definedNames>
  <calcPr calcId="144525" refMode="R1C1"/>
</workbook>
</file>

<file path=xl/sharedStrings.xml><?xml version="1.0" encoding="utf-8"?>
<sst xmlns="http://schemas.openxmlformats.org/spreadsheetml/2006/main" count="443" uniqueCount="346">
  <si>
    <t>单位代码：123001</t>
  </si>
  <si>
    <t>单位名称：肃南裕固族自治县红湾寺镇人民政府</t>
  </si>
  <si>
    <t>部门预算公开表</t>
  </si>
  <si>
    <t>编制日期：2022年4月15日</t>
  </si>
  <si>
    <t>部门领导：殷达伟</t>
  </si>
  <si>
    <t>财务负责人：杨玉强</t>
  </si>
  <si>
    <t xml:space="preserve">    制表人：庄晓妍</t>
  </si>
  <si>
    <t xml:space="preserve">      </t>
  </si>
  <si>
    <t>目  录</t>
  </si>
  <si>
    <t>表  名</t>
  </si>
  <si>
    <t>备  注</t>
  </si>
  <si>
    <t>（1）部门收支总体情况表</t>
  </si>
  <si>
    <t>（2）部门收入总体情况表</t>
  </si>
  <si>
    <t>财务预算口径</t>
  </si>
  <si>
    <t>（3）部门支出总体情况表</t>
  </si>
  <si>
    <t>功能分类全口径</t>
  </si>
  <si>
    <t>（4）财政拨款收支总体情况表</t>
  </si>
  <si>
    <t>（5）财政拨款支出表</t>
  </si>
  <si>
    <t>财政拨款按单位</t>
  </si>
  <si>
    <t>（6）一般公共预算支出情况表</t>
  </si>
  <si>
    <t>功能分类</t>
  </si>
  <si>
    <t>（7）一般公共预算基本支出情况表</t>
  </si>
  <si>
    <t>支出经济分类</t>
  </si>
  <si>
    <t>（8）一般公共预算“三公”经费、会议费、培训费安排表</t>
  </si>
  <si>
    <t>机关运行经费、经济分类</t>
  </si>
  <si>
    <t>（9）一般公共预算机关运行经费</t>
  </si>
  <si>
    <t>（10）政府性基金预算支出情况表</t>
  </si>
  <si>
    <t>（11）部门管理转移支付表</t>
  </si>
  <si>
    <t>返回</t>
  </si>
  <si>
    <t>部门收支总体情况表</t>
  </si>
  <si>
    <t>单位：万元</t>
  </si>
  <si>
    <t>收     入</t>
  </si>
  <si>
    <t>支     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</si>
  <si>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</si>
  <si>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</si>
  <si>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</si>
  <si>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</si>
  <si>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</si>
  <si>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</si>
  <si>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</si>
  <si>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</si>
  <si>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</si>
  <si>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</si>
  <si>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</si>
  <si>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</si>
  <si>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</si>
  <si>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</si>
  <si>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</si>
  <si>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</si>
  <si>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</si>
  <si>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</si>
  <si>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</si>
  <si>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</si>
  <si>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</si>
  <si>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</si>
  <si>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</si>
  <si>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</si>
  <si>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</si>
  <si>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</si>
  <si>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</si>
  <si>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</si>
  <si>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</si>
  <si>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</si>
  <si>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</si>
  <si>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</si>
  <si>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</si>
  <si>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</si>
  <si>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</si>
  <si>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</si>
  <si>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</si>
  <si>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</si>
  <si>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</si>
  <si>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</si>
  <si>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本年收入合计</t>
  </si>
  <si>
    <t>本年支出合计</t>
  </si>
  <si>
    <t>十、上年结转</t>
  </si>
  <si>
    <t>二十九、结转下年</t>
  </si>
  <si>
    <t>十一、上年结余</t>
  </si>
  <si>
    <t>收入总计</t>
  </si>
  <si>
    <t>支出总计</t>
  </si>
  <si>
    <t>部门收入总体情况表</t>
  </si>
  <si>
    <t xml:space="preserve">    经费拨款</t>
  </si>
  <si>
    <t xml:space="preserve">        本年收入合计</t>
  </si>
  <si>
    <t xml:space="preserve">    财政性资金结转</t>
  </si>
  <si>
    <t xml:space="preserve">        一般公共预算收入结转</t>
  </si>
  <si>
    <t xml:space="preserve">        收入合计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</si>
  <si>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</si>
  <si>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</si>
  <si>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</si>
  <si>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</si>
  <si>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</si>
  <si>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</si>
  <si>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**</t>
  </si>
  <si>
    <t>合计</t>
  </si>
  <si>
    <t>一般公共服务支出</t>
  </si>
  <si>
    <t>政协事务</t>
  </si>
  <si>
    <t xml:space="preserve">    其他政协事务支出</t>
  </si>
  <si>
    <t>政府办公厅（室）及相关机构事务</t>
  </si>
  <si>
    <t xml:space="preserve">    行政运行</t>
  </si>
  <si>
    <t xml:space="preserve">    其他政府办公厅（室）相关机构事务</t>
  </si>
  <si>
    <t>组织事务</t>
  </si>
  <si>
    <t xml:space="preserve">    其他组织事务支出</t>
  </si>
  <si>
    <t>文化旅游体育与传媒支出</t>
  </si>
  <si>
    <t xml:space="preserve">    其他旅游和文化支出</t>
  </si>
  <si>
    <t xml:space="preserve">    其他文化旅游体育与传媒支出</t>
  </si>
  <si>
    <t>社会保障和就业支出</t>
  </si>
  <si>
    <t xml:space="preserve"> 行政事业单位养老支出</t>
  </si>
  <si>
    <t xml:space="preserve">    行政单位离退休</t>
  </si>
  <si>
    <t xml:space="preserve">    机关事业单位基本养老保险缴费支出</t>
  </si>
  <si>
    <t xml:space="preserve"> 就业补助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</si>
  <si>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其他就业补助支出</t>
    </r>
  </si>
  <si>
    <t xml:space="preserve">  其他社会保障和就业支出</t>
  </si>
  <si>
    <t xml:space="preserve">    其他社会保障和就业支出</t>
  </si>
  <si>
    <t>卫生健康支出</t>
  </si>
  <si>
    <t xml:space="preserve">  行政事业单位医疗</t>
  </si>
  <si>
    <t xml:space="preserve">    行政单位医疗</t>
  </si>
  <si>
    <t xml:space="preserve">    公务员医疗补助</t>
  </si>
  <si>
    <t>城乡社区支出</t>
  </si>
  <si>
    <t xml:space="preserve">  城乡社区环境卫生</t>
  </si>
  <si>
    <t xml:space="preserve">    城乡社区环境卫生</t>
  </si>
  <si>
    <t>住房保障支出</t>
  </si>
  <si>
    <t xml:space="preserve">  住房改革支出</t>
  </si>
  <si>
    <t xml:space="preserve">    住房公积金</t>
  </si>
  <si>
    <t>灾害防治及应急管理支出</t>
  </si>
  <si>
    <t xml:space="preserve">    应急管理</t>
  </si>
  <si>
    <t>财政拨款收支总体情况表</t>
  </si>
  <si>
    <t>收      入</t>
  </si>
  <si>
    <t>支      出</t>
  </si>
  <si>
    <t>一、本年收入</t>
  </si>
  <si>
    <t>一、本年支出</t>
  </si>
  <si>
    <t>（一）一般公共预算财政拨款</t>
  </si>
  <si>
    <t>（一）一般公共服务支出</t>
  </si>
  <si>
    <t>（二）政府性基金预算财政拨款</t>
  </si>
  <si>
    <t>（二）外交支出</t>
  </si>
  <si>
    <t>（三）国有资本经营预算财政拨款</t>
  </si>
  <si>
    <t>（三）国防支出</t>
  </si>
  <si>
    <t>（四）公共安全支出</t>
  </si>
  <si>
    <t>（五）教育支出</t>
  </si>
  <si>
    <t>（六）科学技术支出</t>
  </si>
  <si>
    <t>（七）文化体育与传媒支出</t>
  </si>
  <si>
    <t>（八）社会保障和就业支出</t>
  </si>
  <si>
    <t>（九）社会保险基金支出</t>
  </si>
  <si>
    <t>（十）医疗卫生与计划生育支出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</si>
  <si>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</si>
  <si>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</si>
  <si>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</si>
  <si>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</si>
  <si>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</si>
  <si>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</si>
  <si>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</si>
  <si>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</si>
  <si>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（十九）国土海洋气象等支出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</si>
  <si>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</si>
  <si>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</si>
  <si>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</si>
  <si>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</si>
  <si>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</si>
  <si>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</si>
  <si>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（二十六）债务还本支出</t>
  </si>
  <si>
    <t>（二十七）债务付息支出</t>
  </si>
  <si>
    <t>（二十八）债务发行费用支出</t>
  </si>
  <si>
    <t>收  入  总  计</t>
  </si>
  <si>
    <t>支  出  总  计</t>
  </si>
  <si>
    <t>财政拨款支出表</t>
  </si>
  <si>
    <t>单位名称</t>
  </si>
  <si>
    <t>一般公共预算支出</t>
  </si>
  <si>
    <t>政府性基金预算支出</t>
  </si>
  <si>
    <t xml:space="preserve">   肃南县红湾寺镇</t>
  </si>
  <si>
    <t>一般公共预算支出情况表</t>
  </si>
  <si>
    <t>科目编码</t>
  </si>
  <si>
    <t>科目名称</t>
  </si>
  <si>
    <t>201</t>
  </si>
  <si>
    <r>
      <rPr>
        <b/>
        <sz val="9"/>
        <color indexed="8"/>
        <rFont val="宋体"/>
        <charset val="134"/>
      </rPr>
      <t xml:space="preserve">  201</t>
    </r>
    <r>
      <rPr>
        <b/>
        <sz val="9"/>
        <color indexed="8"/>
        <rFont val="宋体"/>
        <charset val="134"/>
      </rPr>
      <t>02</t>
    </r>
  </si>
  <si>
    <t xml:space="preserve">  政协事务</t>
  </si>
  <si>
    <r>
      <rPr>
        <sz val="9"/>
        <color indexed="8"/>
        <rFont val="宋体"/>
        <charset val="134"/>
      </rPr>
      <t xml:space="preserve">    201</t>
    </r>
    <r>
      <rPr>
        <sz val="9"/>
        <color indexed="8"/>
        <rFont val="宋体"/>
        <charset val="134"/>
      </rPr>
      <t>0299</t>
    </r>
  </si>
  <si>
    <t xml:space="preserve">  20103</t>
  </si>
  <si>
    <r>
      <rPr>
        <sz val="9"/>
        <color indexed="8"/>
        <rFont val="宋体"/>
        <charset val="134"/>
      </rPr>
      <t xml:space="preserve">  </t>
    </r>
    <r>
      <rPr>
        <b/>
        <sz val="9"/>
        <color indexed="8"/>
        <rFont val="宋体"/>
        <charset val="134"/>
      </rPr>
      <t xml:space="preserve"> 政府办公厅（室）及相关机构事务</t>
    </r>
  </si>
  <si>
    <t xml:space="preserve">    2010301</t>
  </si>
  <si>
    <r>
      <rPr>
        <sz val="9"/>
        <color indexed="8"/>
        <rFont val="宋体"/>
        <charset val="134"/>
      </rPr>
      <t xml:space="preserve">    201</t>
    </r>
    <r>
      <rPr>
        <sz val="9"/>
        <color indexed="8"/>
        <rFont val="宋体"/>
        <charset val="134"/>
      </rPr>
      <t>0399</t>
    </r>
  </si>
  <si>
    <r>
      <rPr>
        <sz val="9"/>
        <color indexed="8"/>
        <rFont val="宋体"/>
        <charset val="134"/>
      </rPr>
      <t xml:space="preserve">  </t>
    </r>
    <r>
      <rPr>
        <b/>
        <sz val="9"/>
        <color indexed="8"/>
        <rFont val="宋体"/>
        <charset val="134"/>
      </rPr>
      <t xml:space="preserve">  </t>
    </r>
    <r>
      <rPr>
        <sz val="9"/>
        <color indexed="8"/>
        <rFont val="宋体"/>
        <charset val="134"/>
      </rPr>
      <t>其他政府办公厅（室）及相关机构事务</t>
    </r>
  </si>
  <si>
    <t xml:space="preserve">  20132</t>
  </si>
  <si>
    <t xml:space="preserve">  组织事务</t>
  </si>
  <si>
    <t xml:space="preserve">    2013299</t>
  </si>
  <si>
    <r>
      <rPr>
        <b/>
        <sz val="9"/>
        <color indexed="8"/>
        <rFont val="宋体"/>
        <charset val="134"/>
      </rPr>
      <t>20</t>
    </r>
    <r>
      <rPr>
        <b/>
        <sz val="9"/>
        <color indexed="8"/>
        <rFont val="宋体"/>
        <charset val="134"/>
      </rPr>
      <t>7</t>
    </r>
  </si>
  <si>
    <t xml:space="preserve">  20701</t>
  </si>
  <si>
    <t xml:space="preserve">  文化和旅游</t>
  </si>
  <si>
    <t xml:space="preserve">    2070199</t>
  </si>
  <si>
    <t xml:space="preserve">  20799</t>
  </si>
  <si>
    <t xml:space="preserve">  其他文化旅游体育与传媒支出</t>
  </si>
  <si>
    <t xml:space="preserve">    2079999</t>
  </si>
  <si>
    <t>208</t>
  </si>
  <si>
    <t xml:space="preserve">  20805</t>
  </si>
  <si>
    <t xml:space="preserve">  行政事业单位养老支出</t>
  </si>
  <si>
    <t xml:space="preserve">    2080501</t>
  </si>
  <si>
    <t xml:space="preserve">    2080505</t>
  </si>
  <si>
    <t xml:space="preserve">  20807</t>
  </si>
  <si>
    <t xml:space="preserve">  就业补助</t>
  </si>
  <si>
    <t xml:space="preserve">    2080799</t>
  </si>
  <si>
    <t xml:space="preserve">    其他就业补助支出</t>
  </si>
  <si>
    <t xml:space="preserve">  20899</t>
  </si>
  <si>
    <t xml:space="preserve">    2089999</t>
  </si>
  <si>
    <t>210</t>
  </si>
  <si>
    <t xml:space="preserve">  21011</t>
  </si>
  <si>
    <t xml:space="preserve">    2101101</t>
  </si>
  <si>
    <t xml:space="preserve">    2101103</t>
  </si>
  <si>
    <r>
      <rPr>
        <b/>
        <sz val="9"/>
        <color indexed="8"/>
        <rFont val="宋体"/>
        <charset val="134"/>
      </rPr>
      <t>21</t>
    </r>
    <r>
      <rPr>
        <b/>
        <sz val="9"/>
        <color indexed="8"/>
        <rFont val="宋体"/>
        <charset val="134"/>
      </rPr>
      <t>2</t>
    </r>
  </si>
  <si>
    <r>
      <rPr>
        <b/>
        <sz val="9"/>
        <color indexed="8"/>
        <rFont val="宋体"/>
        <charset val="134"/>
      </rPr>
      <t xml:space="preserve">  21</t>
    </r>
    <r>
      <rPr>
        <b/>
        <sz val="9"/>
        <color indexed="8"/>
        <rFont val="宋体"/>
        <charset val="134"/>
      </rPr>
      <t>205</t>
    </r>
  </si>
  <si>
    <r>
      <rPr>
        <sz val="9"/>
        <color indexed="8"/>
        <rFont val="宋体"/>
        <charset val="134"/>
      </rPr>
      <t xml:space="preserve">    21</t>
    </r>
    <r>
      <rPr>
        <sz val="9"/>
        <color indexed="8"/>
        <rFont val="宋体"/>
        <charset val="134"/>
      </rPr>
      <t>205</t>
    </r>
    <r>
      <rPr>
        <sz val="9"/>
        <color indexed="8"/>
        <rFont val="宋体"/>
        <charset val="134"/>
      </rPr>
      <t>01</t>
    </r>
  </si>
  <si>
    <t>221</t>
  </si>
  <si>
    <t xml:space="preserve">  22102</t>
  </si>
  <si>
    <t xml:space="preserve">    2210201</t>
  </si>
  <si>
    <r>
      <rPr>
        <b/>
        <sz val="9"/>
        <color indexed="8"/>
        <rFont val="宋体"/>
        <charset val="134"/>
      </rPr>
      <t>22</t>
    </r>
    <r>
      <rPr>
        <b/>
        <sz val="9"/>
        <color indexed="8"/>
        <rFont val="宋体"/>
        <charset val="134"/>
      </rPr>
      <t>4</t>
    </r>
  </si>
  <si>
    <r>
      <rPr>
        <b/>
        <sz val="9"/>
        <color indexed="8"/>
        <rFont val="宋体"/>
        <charset val="134"/>
      </rPr>
      <t xml:space="preserve">  22</t>
    </r>
    <r>
      <rPr>
        <b/>
        <sz val="9"/>
        <color indexed="8"/>
        <rFont val="宋体"/>
        <charset val="134"/>
      </rPr>
      <t>401</t>
    </r>
  </si>
  <si>
    <t xml:space="preserve">  应急管理事务</t>
  </si>
  <si>
    <r>
      <rPr>
        <sz val="9"/>
        <color indexed="8"/>
        <rFont val="宋体"/>
        <charset val="134"/>
      </rPr>
      <t xml:space="preserve">    22</t>
    </r>
    <r>
      <rPr>
        <sz val="9"/>
        <color indexed="8"/>
        <rFont val="宋体"/>
        <charset val="134"/>
      </rPr>
      <t>40109</t>
    </r>
  </si>
  <si>
    <t>一般公共预算基本支出情况表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</si>
  <si>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</si>
  <si>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</si>
  <si>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</si>
  <si>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</si>
  <si>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</si>
  <si>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</si>
  <si>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</si>
  <si>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</si>
  <si>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</si>
  <si>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</si>
  <si>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</si>
  <si>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</si>
  <si>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</si>
  <si>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</si>
  <si>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</si>
  <si>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</si>
  <si>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</si>
  <si>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</si>
  <si>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</si>
  <si>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</si>
  <si>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</si>
  <si>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</si>
  <si>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</si>
  <si>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</si>
  <si>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</si>
  <si>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</si>
  <si>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</si>
  <si>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</si>
  <si>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</si>
  <si>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</si>
  <si>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</si>
  <si>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</si>
  <si>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</si>
  <si>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</si>
  <si>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</si>
  <si>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</si>
  <si>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</si>
  <si>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</si>
  <si>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30211</t>
  </si>
  <si>
    <t xml:space="preserve">  差旅费</t>
  </si>
  <si>
    <t xml:space="preserve">  30213</t>
  </si>
  <si>
    <t xml:space="preserve">  维修（护）费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</si>
  <si>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</si>
  <si>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</si>
  <si>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</si>
  <si>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</si>
  <si>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</si>
  <si>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</si>
  <si>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</si>
  <si>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</si>
  <si>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30226</t>
  </si>
  <si>
    <t xml:space="preserve">  劳务费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</si>
  <si>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</si>
  <si>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</si>
  <si>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</si>
  <si>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</si>
  <si>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</si>
  <si>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</si>
  <si>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</si>
  <si>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</si>
  <si>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</si>
  <si>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</si>
  <si>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303</t>
  </si>
  <si>
    <t>对个人和家庭的补助</t>
  </si>
  <si>
    <t xml:space="preserve">  30301</t>
  </si>
  <si>
    <t xml:space="preserve">  离休费</t>
  </si>
  <si>
    <t xml:space="preserve">  30302</t>
  </si>
  <si>
    <t xml:space="preserve">  退休费</t>
  </si>
  <si>
    <t xml:space="preserve">  30305</t>
  </si>
  <si>
    <t xml:space="preserve">  生活补助</t>
  </si>
  <si>
    <t xml:space="preserve">  30307</t>
  </si>
  <si>
    <t xml:space="preserve">  医疗费补助</t>
  </si>
  <si>
    <t xml:space="preserve">  30309</t>
  </si>
  <si>
    <t xml:space="preserve">  奖励金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</si>
  <si>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</si>
  <si>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</si>
  <si>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</si>
  <si>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</si>
  <si>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</si>
  <si>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</si>
  <si>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</si>
  <si>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</si>
  <si>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</si>
  <si>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</si>
  <si>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</si>
  <si>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基本工资</t>
  </si>
  <si>
    <t>津贴补贴</t>
  </si>
  <si>
    <t>奖金</t>
  </si>
  <si>
    <t>绩效工资</t>
  </si>
  <si>
    <t>机关事业单位基本养老保险缴费</t>
  </si>
  <si>
    <t>职工基本医疗保险缴费</t>
  </si>
  <si>
    <t>公务员医疗补助缴费</t>
  </si>
  <si>
    <t>其他社会保障缴费</t>
  </si>
  <si>
    <t>住房公积金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</si>
  <si>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</si>
  <si>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</si>
  <si>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</si>
  <si>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</si>
  <si>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</si>
  <si>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</si>
  <si>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</si>
  <si>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</si>
  <si>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差旅费</t>
  </si>
  <si>
    <t>维修（护）费</t>
  </si>
  <si>
    <t>租赁费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</si>
  <si>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</si>
  <si>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</si>
  <si>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</si>
  <si>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</si>
  <si>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</si>
  <si>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</si>
  <si>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其他商品和服务支出</t>
  </si>
  <si>
    <t>离休费</t>
  </si>
  <si>
    <t>退休费</t>
  </si>
  <si>
    <t>生活补助</t>
  </si>
  <si>
    <t>医疗费补助</t>
  </si>
  <si>
    <t>奖励金</t>
  </si>
  <si>
    <t>办公设备购置</t>
  </si>
  <si>
    <t>专用设备购置</t>
  </si>
  <si>
    <t>信息网络及软件购置更新</t>
  </si>
  <si>
    <t>政府性基金预算支出情况表</t>
  </si>
  <si>
    <t>项        目</t>
  </si>
  <si>
    <t>部门管理转移支付表</t>
  </si>
  <si>
    <t>一般公共预算项目支出</t>
  </si>
  <si>
    <t>政府性基金预算项目支出</t>
  </si>
  <si>
    <t>国有资本经营预算项目支出</t>
  </si>
  <si>
    <t>转移性支出</t>
  </si>
  <si>
    <t xml:space="preserve">  一般性转移支付</t>
  </si>
  <si>
    <t xml:space="preserve">    公共安全共同财政事权转移支付支出</t>
  </si>
  <si>
    <r>
      <rPr>
        <sz val="9"/>
        <color indexed="8"/>
        <rFont val="宋体"/>
        <charset val="134"/>
      </rPr>
      <t xml:space="preserve">      </t>
    </r>
    <r>
      <rPr>
        <sz val="9"/>
        <color indexed="8"/>
        <rFont val="宋体"/>
        <charset val="134"/>
      </rPr>
      <t>**单位</t>
    </r>
  </si>
</sst>
</file>

<file path=xl/styles.xml><?xml version="1.0" encoding="utf-8"?>
<styleSheet xmlns="http://schemas.openxmlformats.org/spreadsheetml/2006/main">
  <numFmts count="12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,##0.00_ ;[Red]\-#,##0.00\ "/>
    <numFmt numFmtId="177" formatCode="#,##0.0000_ "/>
    <numFmt numFmtId="178" formatCode="0.0000_);[Red]\(0.0000\)"/>
    <numFmt numFmtId="179" formatCode="0.00_);[Red]\(0.00\)"/>
    <numFmt numFmtId="180" formatCode="#,##0.00_);[Red]\(#,##0.00\)"/>
    <numFmt numFmtId="181" formatCode="#,##0.00;[Red]#,##0.00"/>
    <numFmt numFmtId="182" formatCode="#,##0.0000"/>
    <numFmt numFmtId="183" formatCode="0.00_ ;[Red]\-0.00\ "/>
  </numFmts>
  <fonts count="36">
    <font>
      <sz val="10"/>
      <name val="Arial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u/>
      <sz val="10"/>
      <color indexed="12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10"/>
      <name val="宋体"/>
      <charset val="134"/>
    </font>
    <font>
      <sz val="9"/>
      <color indexed="12"/>
      <name val="宋体"/>
      <charset val="134"/>
    </font>
    <font>
      <b/>
      <sz val="16"/>
      <color indexed="8"/>
      <name val="宋体"/>
      <charset val="134"/>
    </font>
    <font>
      <u/>
      <sz val="10"/>
      <color rgb="FF800080"/>
      <name val="宋体"/>
      <charset val="134"/>
    </font>
    <font>
      <sz val="12"/>
      <color indexed="8"/>
      <name val="宋体"/>
      <charset val="134"/>
    </font>
    <font>
      <b/>
      <sz val="24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0"/>
      <color indexed="12"/>
      <name val="Arial"/>
      <charset val="134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7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0"/>
      </top>
      <bottom style="thin">
        <color indexed="8"/>
      </bottom>
      <diagonal/>
    </border>
    <border>
      <left style="thin">
        <color indexed="8"/>
      </left>
      <right/>
      <top style="thin">
        <color indexed="0"/>
      </top>
      <bottom/>
      <diagonal/>
    </border>
    <border>
      <left style="thin">
        <color indexed="8"/>
      </left>
      <right/>
      <top style="thin">
        <color indexed="0"/>
      </top>
      <bottom style="thin">
        <color indexed="8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auto="1"/>
      </bottom>
      <diagonal/>
    </border>
    <border>
      <left style="thin">
        <color auto="1"/>
      </left>
      <right/>
      <top style="thin">
        <color indexed="8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/>
    <xf numFmtId="42" fontId="20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7" fillId="12" borderId="30" applyNumberFormat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9" fontId="2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16" borderId="35" applyNumberFormat="0" applyFont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2" fillId="0" borderId="31" applyNumberFormat="0" applyFill="0" applyAlignment="0" applyProtection="0">
      <alignment vertical="center"/>
    </xf>
    <xf numFmtId="0" fontId="28" fillId="0" borderId="31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6" fillId="0" borderId="34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6" borderId="29" applyNumberFormat="0" applyAlignment="0" applyProtection="0">
      <alignment vertical="center"/>
    </xf>
    <xf numFmtId="0" fontId="21" fillId="6" borderId="30" applyNumberFormat="0" applyAlignment="0" applyProtection="0">
      <alignment vertical="center"/>
    </xf>
    <xf numFmtId="0" fontId="33" fillId="17" borderId="36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5" fillId="0" borderId="33" applyNumberFormat="0" applyFill="0" applyAlignment="0" applyProtection="0">
      <alignment vertical="center"/>
    </xf>
    <xf numFmtId="0" fontId="23" fillId="0" borderId="32" applyNumberFormat="0" applyFill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</cellStyleXfs>
  <cellXfs count="171">
    <xf numFmtId="0" fontId="0" fillId="0" borderId="0" xfId="0"/>
    <xf numFmtId="0" fontId="1" fillId="0" borderId="0" xfId="0" applyFont="1" applyBorder="1" applyAlignment="1" applyProtection="1"/>
    <xf numFmtId="0" fontId="1" fillId="0" borderId="0" xfId="0" applyFont="1" applyFill="1" applyBorder="1" applyAlignment="1" applyProtection="1"/>
    <xf numFmtId="0" fontId="2" fillId="0" borderId="0" xfId="0" applyFont="1"/>
    <xf numFmtId="0" fontId="3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right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left" vertical="center"/>
    </xf>
    <xf numFmtId="4" fontId="5" fillId="0" borderId="2" xfId="0" applyNumberFormat="1" applyFont="1" applyFill="1" applyBorder="1" applyAlignment="1" applyProtection="1">
      <alignment horizontal="right" vertical="center"/>
    </xf>
    <xf numFmtId="4" fontId="5" fillId="0" borderId="3" xfId="0" applyNumberFormat="1" applyFont="1" applyFill="1" applyBorder="1" applyAlignment="1" applyProtection="1">
      <alignment horizontal="right" vertical="center"/>
    </xf>
    <xf numFmtId="0" fontId="2" fillId="0" borderId="0" xfId="0" applyFont="1" applyFill="1"/>
    <xf numFmtId="49" fontId="4" fillId="0" borderId="1" xfId="0" applyNumberFormat="1" applyFont="1" applyFill="1" applyBorder="1" applyAlignment="1" applyProtection="1">
      <alignment horizontal="left" vertical="center"/>
    </xf>
    <xf numFmtId="4" fontId="4" fillId="0" borderId="2" xfId="0" applyNumberFormat="1" applyFont="1" applyFill="1" applyBorder="1" applyAlignment="1" applyProtection="1">
      <alignment horizontal="right" vertical="center"/>
    </xf>
    <xf numFmtId="4" fontId="4" fillId="0" borderId="3" xfId="0" applyNumberFormat="1" applyFont="1" applyFill="1" applyBorder="1" applyAlignment="1" applyProtection="1">
      <alignment horizontal="right" vertical="center"/>
    </xf>
    <xf numFmtId="0" fontId="6" fillId="0" borderId="0" xfId="0" applyFont="1" applyBorder="1" applyAlignment="1" applyProtection="1">
      <alignment vertical="center" wrapText="1"/>
    </xf>
    <xf numFmtId="0" fontId="7" fillId="0" borderId="4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 wrapText="1"/>
    </xf>
    <xf numFmtId="0" fontId="8" fillId="0" borderId="4" xfId="0" applyNumberFormat="1" applyFont="1" applyFill="1" applyBorder="1" applyAlignment="1" applyProtection="1">
      <alignment horizontal="left" vertical="center"/>
    </xf>
    <xf numFmtId="176" fontId="8" fillId="0" borderId="6" xfId="0" applyNumberFormat="1" applyFont="1" applyFill="1" applyBorder="1" applyAlignment="1" applyProtection="1">
      <alignment horizontal="right" vertical="center"/>
    </xf>
    <xf numFmtId="0" fontId="0" fillId="0" borderId="0" xfId="0" applyFill="1"/>
    <xf numFmtId="0" fontId="8" fillId="0" borderId="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 wrapText="1"/>
    </xf>
    <xf numFmtId="0" fontId="9" fillId="0" borderId="0" xfId="0" applyFont="1" applyBorder="1" applyAlignment="1" applyProtection="1"/>
    <xf numFmtId="3" fontId="5" fillId="0" borderId="7" xfId="0" applyNumberFormat="1" applyFont="1" applyFill="1" applyBorder="1" applyAlignment="1" applyProtection="1">
      <alignment horizontal="center" vertical="center"/>
    </xf>
    <xf numFmtId="0" fontId="5" fillId="0" borderId="8" xfId="0" applyNumberFormat="1" applyFont="1" applyFill="1" applyBorder="1" applyAlignment="1" applyProtection="1">
      <alignment vertical="center"/>
    </xf>
    <xf numFmtId="176" fontId="5" fillId="0" borderId="8" xfId="0" applyNumberFormat="1" applyFont="1" applyFill="1" applyBorder="1" applyAlignment="1" applyProtection="1">
      <alignment horizontal="right" vertical="center"/>
    </xf>
    <xf numFmtId="176" fontId="5" fillId="0" borderId="8" xfId="0" applyNumberFormat="1" applyFont="1" applyFill="1" applyBorder="1" applyAlignment="1" applyProtection="1">
      <alignment horizontal="right" vertical="center" wrapText="1"/>
    </xf>
    <xf numFmtId="176" fontId="5" fillId="0" borderId="9" xfId="0" applyNumberFormat="1" applyFont="1" applyFill="1" applyBorder="1" applyAlignment="1" applyProtection="1">
      <alignment horizontal="right" vertical="center" wrapText="1"/>
    </xf>
    <xf numFmtId="3" fontId="4" fillId="0" borderId="7" xfId="0" applyNumberFormat="1" applyFont="1" applyFill="1" applyBorder="1" applyAlignment="1" applyProtection="1">
      <alignment horizontal="center" vertical="center"/>
    </xf>
    <xf numFmtId="0" fontId="4" fillId="0" borderId="8" xfId="0" applyNumberFormat="1" applyFont="1" applyFill="1" applyBorder="1" applyAlignment="1" applyProtection="1">
      <alignment vertical="center"/>
    </xf>
    <xf numFmtId="176" fontId="4" fillId="0" borderId="8" xfId="0" applyNumberFormat="1" applyFont="1" applyFill="1" applyBorder="1" applyAlignment="1" applyProtection="1">
      <alignment horizontal="right" vertical="center" wrapText="1"/>
    </xf>
    <xf numFmtId="176" fontId="4" fillId="0" borderId="9" xfId="0" applyNumberFormat="1" applyFont="1" applyFill="1" applyBorder="1" applyAlignment="1" applyProtection="1">
      <alignment horizontal="right" vertical="center" wrapText="1"/>
    </xf>
    <xf numFmtId="0" fontId="1" fillId="0" borderId="10" xfId="0" applyFont="1" applyBorder="1" applyAlignment="1" applyProtection="1"/>
    <xf numFmtId="0" fontId="10" fillId="0" borderId="0" xfId="0" applyFont="1" applyBorder="1" applyAlignment="1" applyProtection="1">
      <alignment vertical="top"/>
    </xf>
    <xf numFmtId="0" fontId="11" fillId="0" borderId="0" xfId="0" applyFont="1" applyBorder="1" applyAlignment="1" applyProtection="1">
      <alignment vertical="center" wrapText="1"/>
    </xf>
    <xf numFmtId="0" fontId="4" fillId="0" borderId="11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12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center" vertical="center" wrapText="1"/>
    </xf>
    <xf numFmtId="0" fontId="4" fillId="0" borderId="14" xfId="0" applyFont="1" applyBorder="1" applyAlignment="1" applyProtection="1">
      <alignment horizontal="center" vertical="center" wrapText="1"/>
    </xf>
    <xf numFmtId="0" fontId="4" fillId="0" borderId="15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vertical="center" wrapText="1"/>
    </xf>
    <xf numFmtId="0" fontId="4" fillId="0" borderId="16" xfId="0" applyFont="1" applyBorder="1" applyAlignment="1" applyProtection="1">
      <alignment horizontal="center" vertical="center" wrapText="1"/>
    </xf>
    <xf numFmtId="0" fontId="4" fillId="0" borderId="17" xfId="0" applyFont="1" applyBorder="1" applyAlignment="1" applyProtection="1">
      <alignment horizontal="center" vertical="center" wrapText="1"/>
    </xf>
    <xf numFmtId="0" fontId="4" fillId="0" borderId="18" xfId="0" applyFont="1" applyBorder="1" applyAlignment="1" applyProtection="1">
      <alignment horizontal="center" vertical="center"/>
    </xf>
    <xf numFmtId="0" fontId="4" fillId="0" borderId="19" xfId="0" applyFont="1" applyBorder="1" applyAlignment="1" applyProtection="1">
      <alignment horizontal="center" vertical="center" wrapText="1"/>
    </xf>
    <xf numFmtId="0" fontId="4" fillId="0" borderId="20" xfId="0" applyFont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vertical="center"/>
    </xf>
    <xf numFmtId="176" fontId="5" fillId="0" borderId="2" xfId="0" applyNumberFormat="1" applyFont="1" applyFill="1" applyBorder="1" applyAlignment="1" applyProtection="1">
      <alignment horizontal="right" vertical="center" wrapText="1"/>
    </xf>
    <xf numFmtId="176" fontId="5" fillId="0" borderId="3" xfId="0" applyNumberFormat="1" applyFont="1" applyFill="1" applyBorder="1" applyAlignment="1" applyProtection="1">
      <alignment horizontal="right" vertical="center" wrapText="1"/>
    </xf>
    <xf numFmtId="49" fontId="3" fillId="0" borderId="0" xfId="0" applyNumberFormat="1" applyFont="1" applyBorder="1" applyAlignment="1" applyProtection="1">
      <alignment horizontal="center" vertical="center"/>
    </xf>
    <xf numFmtId="49" fontId="4" fillId="0" borderId="1" xfId="0" applyNumberFormat="1" applyFont="1" applyBorder="1" applyAlignment="1" applyProtection="1">
      <alignment horizontal="center" vertical="center"/>
    </xf>
    <xf numFmtId="0" fontId="4" fillId="0" borderId="19" xfId="0" applyFont="1" applyBorder="1" applyAlignment="1" applyProtection="1">
      <alignment horizontal="center" vertical="center"/>
    </xf>
    <xf numFmtId="0" fontId="4" fillId="0" borderId="20" xfId="0" applyFont="1" applyBorder="1" applyAlignment="1" applyProtection="1">
      <alignment horizontal="center" vertical="center"/>
    </xf>
    <xf numFmtId="0" fontId="5" fillId="0" borderId="2" xfId="0" applyNumberFormat="1" applyFont="1" applyFill="1" applyBorder="1" applyAlignment="1" applyProtection="1">
      <alignment horizontal="left" vertical="center"/>
    </xf>
    <xf numFmtId="176" fontId="5" fillId="0" borderId="1" xfId="0" applyNumberFormat="1" applyFont="1" applyFill="1" applyBorder="1" applyAlignment="1" applyProtection="1">
      <alignment horizontal="right" vertical="center"/>
    </xf>
    <xf numFmtId="176" fontId="5" fillId="0" borderId="2" xfId="0" applyNumberFormat="1" applyFont="1" applyFill="1" applyBorder="1" applyAlignment="1" applyProtection="1">
      <alignment horizontal="right" vertical="center"/>
    </xf>
    <xf numFmtId="0" fontId="4" fillId="0" borderId="2" xfId="0" applyNumberFormat="1" applyFont="1" applyFill="1" applyBorder="1" applyAlignment="1" applyProtection="1">
      <alignment horizontal="left" vertical="center"/>
    </xf>
    <xf numFmtId="176" fontId="4" fillId="0" borderId="2" xfId="0" applyNumberFormat="1" applyFont="1" applyFill="1" applyBorder="1" applyAlignment="1" applyProtection="1">
      <alignment horizontal="right" vertical="center"/>
    </xf>
    <xf numFmtId="49" fontId="5" fillId="0" borderId="2" xfId="0" applyNumberFormat="1" applyFont="1" applyFill="1" applyBorder="1" applyAlignment="1" applyProtection="1">
      <alignment horizontal="left" vertical="center"/>
    </xf>
    <xf numFmtId="49" fontId="4" fillId="0" borderId="2" xfId="0" applyNumberFormat="1" applyFont="1" applyFill="1" applyBorder="1" applyAlignment="1" applyProtection="1">
      <alignment horizontal="left" vertical="center"/>
    </xf>
    <xf numFmtId="177" fontId="5" fillId="0" borderId="2" xfId="0" applyNumberFormat="1" applyFont="1" applyFill="1" applyBorder="1" applyAlignment="1" applyProtection="1">
      <alignment horizontal="right" vertical="center"/>
    </xf>
    <xf numFmtId="177" fontId="4" fillId="0" borderId="2" xfId="0" applyNumberFormat="1" applyFont="1" applyFill="1" applyBorder="1" applyAlignment="1" applyProtection="1">
      <alignment horizontal="right" vertical="center"/>
    </xf>
    <xf numFmtId="177" fontId="5" fillId="0" borderId="3" xfId="0" applyNumberFormat="1" applyFont="1" applyFill="1" applyBorder="1" applyAlignment="1" applyProtection="1">
      <alignment horizontal="right" vertical="center"/>
    </xf>
    <xf numFmtId="177" fontId="4" fillId="0" borderId="3" xfId="0" applyNumberFormat="1" applyFont="1" applyFill="1" applyBorder="1" applyAlignment="1" applyProtection="1">
      <alignment horizontal="right" vertical="center"/>
    </xf>
    <xf numFmtId="178" fontId="5" fillId="0" borderId="2" xfId="0" applyNumberFormat="1" applyFont="1" applyFill="1" applyBorder="1" applyAlignment="1" applyProtection="1">
      <alignment horizontal="right" vertical="center"/>
    </xf>
    <xf numFmtId="178" fontId="4" fillId="0" borderId="2" xfId="0" applyNumberFormat="1" applyFont="1" applyFill="1" applyBorder="1" applyAlignment="1" applyProtection="1">
      <alignment horizontal="right" vertical="center"/>
    </xf>
    <xf numFmtId="178" fontId="1" fillId="0" borderId="0" xfId="0" applyNumberFormat="1" applyFont="1" applyBorder="1" applyAlignment="1" applyProtection="1"/>
    <xf numFmtId="0" fontId="3" fillId="0" borderId="21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right" vertical="center"/>
    </xf>
    <xf numFmtId="0" fontId="4" fillId="2" borderId="0" xfId="0" applyFont="1" applyFill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/>
    </xf>
    <xf numFmtId="0" fontId="4" fillId="0" borderId="12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left" vertical="center"/>
    </xf>
    <xf numFmtId="180" fontId="4" fillId="0" borderId="1" xfId="0" applyNumberFormat="1" applyFont="1" applyFill="1" applyBorder="1" applyAlignment="1" applyProtection="1">
      <alignment horizontal="right" vertical="center" wrapText="1"/>
    </xf>
    <xf numFmtId="0" fontId="4" fillId="0" borderId="2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/>
    <xf numFmtId="0" fontId="4" fillId="0" borderId="0" xfId="0" applyFont="1" applyFill="1" applyBorder="1" applyAlignment="1" applyProtection="1">
      <alignment horizontal="right" vertical="center"/>
    </xf>
    <xf numFmtId="181" fontId="4" fillId="0" borderId="1" xfId="0" applyNumberFormat="1" applyFont="1" applyFill="1" applyBorder="1" applyAlignment="1" applyProtection="1">
      <alignment horizontal="right" wrapText="1"/>
    </xf>
    <xf numFmtId="0" fontId="4" fillId="0" borderId="1" xfId="0" applyFont="1" applyFill="1" applyBorder="1" applyAlignment="1" applyProtection="1">
      <alignment horizontal="right" vertical="center"/>
    </xf>
    <xf numFmtId="181" fontId="4" fillId="0" borderId="1" xfId="0" applyNumberFormat="1" applyFont="1" applyFill="1" applyBorder="1" applyAlignment="1" applyProtection="1">
      <alignment horizontal="right" vertical="center" wrapText="1"/>
    </xf>
    <xf numFmtId="181" fontId="4" fillId="0" borderId="0" xfId="0" applyNumberFormat="1" applyFont="1" applyFill="1" applyBorder="1" applyAlignment="1" applyProtection="1">
      <alignment horizontal="right" vertical="center" wrapText="1"/>
    </xf>
    <xf numFmtId="182" fontId="4" fillId="0" borderId="9" xfId="0" applyNumberFormat="1" applyFont="1" applyFill="1" applyBorder="1" applyAlignment="1" applyProtection="1">
      <alignment horizontal="right" vertical="center" wrapText="1"/>
    </xf>
    <xf numFmtId="0" fontId="4" fillId="0" borderId="12" xfId="0" applyFont="1" applyFill="1" applyBorder="1" applyAlignment="1" applyProtection="1">
      <alignment horizontal="center" vertical="center"/>
    </xf>
    <xf numFmtId="4" fontId="4" fillId="0" borderId="2" xfId="0" applyNumberFormat="1" applyFont="1" applyFill="1" applyBorder="1" applyAlignment="1" applyProtection="1">
      <alignment horizontal="right" vertical="center" wrapText="1"/>
    </xf>
    <xf numFmtId="0" fontId="4" fillId="0" borderId="2" xfId="0" applyFont="1" applyFill="1" applyBorder="1" applyAlignment="1" applyProtection="1">
      <alignment horizontal="center" vertical="center"/>
    </xf>
    <xf numFmtId="0" fontId="3" fillId="0" borderId="0" xfId="50" applyFont="1" applyBorder="1" applyAlignment="1" applyProtection="1">
      <alignment horizontal="center" vertical="center"/>
    </xf>
    <xf numFmtId="183" fontId="4" fillId="0" borderId="3" xfId="51" applyNumberFormat="1" applyFont="1" applyBorder="1" applyAlignment="1" applyProtection="1">
      <alignment horizontal="center" vertical="center"/>
    </xf>
    <xf numFmtId="0" fontId="4" fillId="0" borderId="9" xfId="0" applyNumberFormat="1" applyFont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179" fontId="5" fillId="0" borderId="1" xfId="0" applyNumberFormat="1" applyFont="1" applyFill="1" applyBorder="1" applyAlignment="1" applyProtection="1">
      <alignment horizontal="right" vertical="center"/>
    </xf>
    <xf numFmtId="179" fontId="5" fillId="0" borderId="2" xfId="0" applyNumberFormat="1" applyFont="1" applyFill="1" applyBorder="1" applyAlignment="1" applyProtection="1">
      <alignment horizontal="right" vertical="center"/>
    </xf>
    <xf numFmtId="179" fontId="5" fillId="0" borderId="3" xfId="0" applyNumberFormat="1" applyFont="1" applyFill="1" applyBorder="1" applyAlignment="1" applyProtection="1">
      <alignment horizontal="right" vertical="center"/>
    </xf>
    <xf numFmtId="179" fontId="5" fillId="0" borderId="9" xfId="0" applyNumberFormat="1" applyFont="1" applyFill="1" applyBorder="1" applyAlignment="1" applyProtection="1">
      <alignment horizontal="right" vertical="center"/>
    </xf>
    <xf numFmtId="179" fontId="5" fillId="0" borderId="3" xfId="0" applyNumberFormat="1" applyFont="1" applyFill="1" applyBorder="1" applyAlignment="1" applyProtection="1">
      <alignment vertical="center"/>
    </xf>
    <xf numFmtId="0" fontId="4" fillId="0" borderId="1" xfId="0" applyNumberFormat="1" applyFont="1" applyFill="1" applyBorder="1" applyAlignment="1" applyProtection="1">
      <alignment horizontal="left" vertical="center"/>
    </xf>
    <xf numFmtId="179" fontId="4" fillId="0" borderId="1" xfId="0" applyNumberFormat="1" applyFont="1" applyFill="1" applyBorder="1" applyAlignment="1" applyProtection="1">
      <alignment horizontal="right" vertical="center"/>
    </xf>
    <xf numFmtId="179" fontId="4" fillId="0" borderId="2" xfId="0" applyNumberFormat="1" applyFont="1" applyFill="1" applyBorder="1" applyAlignment="1" applyProtection="1">
      <alignment horizontal="right" vertical="center"/>
    </xf>
    <xf numFmtId="179" fontId="4" fillId="0" borderId="3" xfId="0" applyNumberFormat="1" applyFont="1" applyFill="1" applyBorder="1" applyAlignment="1" applyProtection="1">
      <alignment horizontal="right" vertical="center"/>
    </xf>
    <xf numFmtId="179" fontId="4" fillId="0" borderId="9" xfId="0" applyNumberFormat="1" applyFont="1" applyFill="1" applyBorder="1" applyAlignment="1" applyProtection="1">
      <alignment horizontal="right" vertical="center"/>
    </xf>
    <xf numFmtId="178" fontId="5" fillId="0" borderId="1" xfId="0" applyNumberFormat="1" applyFont="1" applyFill="1" applyBorder="1" applyAlignment="1" applyProtection="1">
      <alignment horizontal="right" vertical="center"/>
    </xf>
    <xf numFmtId="178" fontId="4" fillId="0" borderId="3" xfId="0" applyNumberFormat="1" applyFont="1" applyFill="1" applyBorder="1" applyAlignment="1" applyProtection="1">
      <alignment horizontal="right" vertical="center"/>
    </xf>
    <xf numFmtId="178" fontId="4" fillId="0" borderId="9" xfId="0" applyNumberFormat="1" applyFont="1" applyFill="1" applyBorder="1" applyAlignment="1" applyProtection="1">
      <alignment horizontal="right" vertical="center"/>
    </xf>
    <xf numFmtId="178" fontId="4" fillId="0" borderId="1" xfId="0" applyNumberFormat="1" applyFont="1" applyFill="1" applyBorder="1" applyAlignment="1" applyProtection="1">
      <alignment horizontal="right" vertical="center"/>
    </xf>
    <xf numFmtId="0" fontId="4" fillId="0" borderId="22" xfId="0" applyFont="1" applyBorder="1" applyAlignment="1" applyProtection="1">
      <alignment vertical="center"/>
    </xf>
    <xf numFmtId="0" fontId="4" fillId="0" borderId="22" xfId="0" applyFont="1" applyBorder="1" applyAlignment="1" applyProtection="1"/>
    <xf numFmtId="0" fontId="4" fillId="0" borderId="7" xfId="0" applyFont="1" applyBorder="1" applyAlignment="1" applyProtection="1">
      <alignment horizontal="center" vertical="center"/>
    </xf>
    <xf numFmtId="0" fontId="4" fillId="0" borderId="23" xfId="0" applyFont="1" applyBorder="1" applyAlignment="1" applyProtection="1">
      <alignment horizontal="center" vertical="center"/>
    </xf>
    <xf numFmtId="49" fontId="4" fillId="0" borderId="24" xfId="0" applyNumberFormat="1" applyFont="1" applyFill="1" applyBorder="1" applyAlignment="1" applyProtection="1">
      <alignment vertical="center"/>
    </xf>
    <xf numFmtId="176" fontId="4" fillId="0" borderId="23" xfId="0" applyNumberFormat="1" applyFont="1" applyFill="1" applyBorder="1" applyAlignment="1" applyProtection="1">
      <alignment horizontal="right" vertical="center"/>
    </xf>
    <xf numFmtId="0" fontId="2" fillId="0" borderId="0" xfId="49" applyFont="1" applyFill="1"/>
    <xf numFmtId="0" fontId="1" fillId="0" borderId="0" xfId="49" applyFont="1" applyBorder="1" applyAlignment="1" applyProtection="1"/>
    <xf numFmtId="0" fontId="2" fillId="0" borderId="0" xfId="49" applyFont="1"/>
    <xf numFmtId="0" fontId="9" fillId="0" borderId="0" xfId="49" applyFont="1" applyBorder="1" applyAlignment="1" applyProtection="1">
      <alignment vertical="center" wrapText="1"/>
    </xf>
    <xf numFmtId="0" fontId="3" fillId="0" borderId="0" xfId="49" applyFont="1" applyBorder="1" applyAlignment="1" applyProtection="1">
      <alignment horizontal="center" vertical="center"/>
    </xf>
    <xf numFmtId="0" fontId="4" fillId="0" borderId="22" xfId="49" applyFont="1" applyBorder="1" applyAlignment="1" applyProtection="1">
      <alignment vertical="center"/>
    </xf>
    <xf numFmtId="0" fontId="4" fillId="0" borderId="22" xfId="49" applyFont="1" applyBorder="1" applyAlignment="1" applyProtection="1"/>
    <xf numFmtId="0" fontId="4" fillId="0" borderId="0" xfId="49" applyFont="1" applyBorder="1" applyAlignment="1" applyProtection="1"/>
    <xf numFmtId="0" fontId="4" fillId="0" borderId="0" xfId="49" applyFont="1" applyBorder="1" applyAlignment="1" applyProtection="1">
      <alignment horizontal="right" vertical="center"/>
    </xf>
    <xf numFmtId="0" fontId="4" fillId="0" borderId="7" xfId="49" applyFont="1" applyBorder="1" applyAlignment="1" applyProtection="1">
      <alignment horizontal="center" vertical="center"/>
    </xf>
    <xf numFmtId="0" fontId="4" fillId="0" borderId="25" xfId="49" applyFont="1" applyBorder="1" applyAlignment="1" applyProtection="1">
      <alignment horizontal="center" vertical="center"/>
    </xf>
    <xf numFmtId="0" fontId="4" fillId="0" borderId="23" xfId="49" applyFont="1" applyBorder="1" applyAlignment="1" applyProtection="1">
      <alignment horizontal="center" vertical="center"/>
    </xf>
    <xf numFmtId="0" fontId="4" fillId="0" borderId="24" xfId="49" applyFont="1" applyFill="1" applyBorder="1" applyAlignment="1" applyProtection="1">
      <alignment vertical="center"/>
    </xf>
    <xf numFmtId="176" fontId="4" fillId="0" borderId="25" xfId="49" applyNumberFormat="1" applyFont="1" applyFill="1" applyBorder="1" applyAlignment="1" applyProtection="1">
      <alignment horizontal="right" vertical="center"/>
    </xf>
    <xf numFmtId="176" fontId="4" fillId="0" borderId="25" xfId="49" applyNumberFormat="1" applyFont="1" applyFill="1" applyBorder="1" applyAlignment="1" applyProtection="1">
      <alignment vertical="center"/>
    </xf>
    <xf numFmtId="176" fontId="4" fillId="0" borderId="24" xfId="49" applyNumberFormat="1" applyFont="1" applyFill="1" applyBorder="1" applyAlignment="1" applyProtection="1">
      <alignment horizontal="right" vertical="center" wrapText="1"/>
    </xf>
    <xf numFmtId="176" fontId="4" fillId="0" borderId="25" xfId="49" applyNumberFormat="1" applyFont="1" applyFill="1" applyBorder="1" applyAlignment="1" applyProtection="1">
      <alignment horizontal="right" vertical="center" wrapText="1"/>
    </xf>
    <xf numFmtId="0" fontId="4" fillId="0" borderId="7" xfId="49" applyFont="1" applyFill="1" applyBorder="1" applyAlignment="1" applyProtection="1">
      <alignment vertical="center"/>
    </xf>
    <xf numFmtId="176" fontId="4" fillId="0" borderId="23" xfId="49" applyNumberFormat="1" applyFont="1" applyFill="1" applyBorder="1" applyAlignment="1" applyProtection="1">
      <alignment horizontal="right" vertical="center" wrapText="1"/>
    </xf>
    <xf numFmtId="176" fontId="4" fillId="0" borderId="23" xfId="49" applyNumberFormat="1" applyFont="1" applyFill="1" applyBorder="1" applyAlignment="1" applyProtection="1">
      <alignment vertical="center" wrapText="1"/>
    </xf>
    <xf numFmtId="176" fontId="4" fillId="0" borderId="24" xfId="49" applyNumberFormat="1" applyFont="1" applyFill="1" applyBorder="1" applyAlignment="1" applyProtection="1">
      <alignment vertical="center" wrapText="1"/>
    </xf>
    <xf numFmtId="4" fontId="4" fillId="0" borderId="24" xfId="49" applyNumberFormat="1" applyFont="1" applyFill="1" applyBorder="1" applyAlignment="1" applyProtection="1">
      <alignment vertical="center" wrapText="1"/>
    </xf>
    <xf numFmtId="4" fontId="4" fillId="0" borderId="24" xfId="49" applyNumberFormat="1" applyFont="1" applyFill="1" applyBorder="1" applyAlignment="1" applyProtection="1">
      <alignment wrapText="1"/>
    </xf>
    <xf numFmtId="0" fontId="4" fillId="0" borderId="24" xfId="49" applyFont="1" applyBorder="1" applyAlignment="1" applyProtection="1">
      <alignment vertical="center"/>
    </xf>
    <xf numFmtId="176" fontId="4" fillId="0" borderId="25" xfId="49" applyNumberFormat="1" applyFont="1" applyBorder="1" applyAlignment="1" applyProtection="1">
      <alignment vertical="center"/>
    </xf>
    <xf numFmtId="176" fontId="4" fillId="0" borderId="24" xfId="49" applyNumberFormat="1" applyFont="1" applyBorder="1" applyAlignment="1" applyProtection="1"/>
    <xf numFmtId="0" fontId="4" fillId="0" borderId="24" xfId="49" applyFont="1" applyFill="1" applyBorder="1" applyAlignment="1" applyProtection="1">
      <alignment horizontal="center" vertical="center"/>
    </xf>
    <xf numFmtId="176" fontId="4" fillId="0" borderId="25" xfId="49" applyNumberFormat="1" applyFont="1" applyFill="1" applyBorder="1" applyAlignment="1" applyProtection="1">
      <alignment horizontal="center" vertical="center"/>
    </xf>
    <xf numFmtId="0" fontId="4" fillId="0" borderId="24" xfId="49" applyFont="1" applyBorder="1" applyAlignment="1" applyProtection="1">
      <alignment horizontal="center" vertical="center"/>
    </xf>
    <xf numFmtId="176" fontId="4" fillId="0" borderId="25" xfId="49" applyNumberFormat="1" applyFont="1" applyBorder="1" applyAlignment="1" applyProtection="1">
      <alignment horizontal="center" vertical="center"/>
    </xf>
    <xf numFmtId="4" fontId="4" fillId="0" borderId="25" xfId="49" applyNumberFormat="1" applyFont="1" applyFill="1" applyBorder="1" applyAlignment="1" applyProtection="1">
      <alignment horizontal="right" vertical="center" wrapText="1"/>
    </xf>
    <xf numFmtId="176" fontId="4" fillId="0" borderId="24" xfId="49" applyNumberFormat="1" applyFont="1" applyFill="1" applyBorder="1" applyAlignment="1" applyProtection="1"/>
    <xf numFmtId="176" fontId="4" fillId="0" borderId="25" xfId="49" applyNumberFormat="1" applyFont="1" applyBorder="1" applyAlignment="1" applyProtection="1">
      <alignment horizontal="right" vertical="center" wrapText="1"/>
    </xf>
    <xf numFmtId="176" fontId="4" fillId="0" borderId="25" xfId="49" applyNumberFormat="1" applyFont="1" applyBorder="1" applyAlignment="1" applyProtection="1"/>
    <xf numFmtId="0" fontId="4" fillId="0" borderId="24" xfId="49" applyFont="1" applyBorder="1" applyAlignment="1" applyProtection="1"/>
    <xf numFmtId="176" fontId="4" fillId="0" borderId="26" xfId="49" applyNumberFormat="1" applyFont="1" applyFill="1" applyBorder="1" applyAlignment="1" applyProtection="1">
      <alignment horizontal="right" vertical="center" wrapText="1"/>
    </xf>
    <xf numFmtId="176" fontId="4" fillId="0" borderId="24" xfId="49" applyNumberFormat="1" applyFont="1" applyFill="1" applyBorder="1" applyAlignment="1" applyProtection="1">
      <alignment horizontal="center" vertical="center"/>
    </xf>
    <xf numFmtId="176" fontId="4" fillId="0" borderId="23" xfId="49" applyNumberFormat="1" applyFont="1" applyFill="1" applyBorder="1" applyAlignment="1" applyProtection="1">
      <alignment horizontal="right" vertical="center"/>
    </xf>
    <xf numFmtId="0" fontId="12" fillId="0" borderId="0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/>
    </xf>
    <xf numFmtId="0" fontId="6" fillId="0" borderId="1" xfId="10" applyFont="1" applyBorder="1" applyAlignment="1" applyProtection="1">
      <alignment vertical="center" wrapText="1"/>
    </xf>
    <xf numFmtId="0" fontId="8" fillId="0" borderId="3" xfId="0" applyFont="1" applyBorder="1" applyAlignment="1" applyProtection="1">
      <alignment vertical="center"/>
    </xf>
    <xf numFmtId="0" fontId="13" fillId="0" borderId="1" xfId="10" applyFont="1" applyBorder="1" applyAlignment="1" applyProtection="1">
      <alignment vertical="center" wrapText="1"/>
    </xf>
    <xf numFmtId="0" fontId="6" fillId="0" borderId="1" xfId="10" applyFont="1" applyBorder="1" applyAlignment="1" applyProtection="1">
      <alignment vertical="center"/>
    </xf>
    <xf numFmtId="0" fontId="6" fillId="0" borderId="18" xfId="10" applyFont="1" applyBorder="1" applyAlignment="1" applyProtection="1">
      <alignment vertical="center" wrapText="1"/>
    </xf>
    <xf numFmtId="0" fontId="8" fillId="0" borderId="20" xfId="0" applyFont="1" applyBorder="1" applyAlignment="1" applyProtection="1">
      <alignment vertical="center"/>
    </xf>
    <xf numFmtId="0" fontId="8" fillId="0" borderId="20" xfId="0" applyFont="1" applyBorder="1" applyAlignment="1" applyProtection="1"/>
    <xf numFmtId="0" fontId="6" fillId="0" borderId="27" xfId="10" applyFont="1" applyBorder="1" applyAlignment="1" applyProtection="1">
      <alignment vertical="center"/>
    </xf>
    <xf numFmtId="0" fontId="8" fillId="0" borderId="28" xfId="0" applyFont="1" applyBorder="1" applyAlignment="1" applyProtection="1"/>
    <xf numFmtId="0" fontId="1" fillId="0" borderId="0" xfId="0" applyFont="1" applyBorder="1" applyAlignment="1" applyProtection="1">
      <alignment vertical="center"/>
    </xf>
    <xf numFmtId="0" fontId="14" fillId="0" borderId="0" xfId="0" applyFont="1" applyBorder="1" applyAlignment="1" applyProtection="1">
      <alignment vertical="center"/>
    </xf>
    <xf numFmtId="0" fontId="14" fillId="0" borderId="0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9"/>
  <colors>
    <mruColors>
      <color rgb="00FFFFFF"/>
      <color rgb="000000FF"/>
      <color rgb="00CCCC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showGridLines="0" showZeros="0" workbookViewId="0">
      <selection activeCell="G22" sqref="G22"/>
    </sheetView>
  </sheetViews>
  <sheetFormatPr defaultColWidth="9.1047619047619" defaultRowHeight="12.75" customHeight="1"/>
  <cols>
    <col min="1" max="8" width="17.1047619047619" style="1" customWidth="1"/>
    <col min="9" max="9" width="9" style="1" customWidth="1"/>
    <col min="10" max="16384" width="9.1047619047619" style="3"/>
  </cols>
  <sheetData>
    <row r="1" customHeight="1" spans="1:9">
      <c r="A1"/>
      <c r="B1"/>
      <c r="C1"/>
      <c r="D1"/>
      <c r="E1"/>
      <c r="F1"/>
      <c r="G1"/>
      <c r="H1"/>
      <c r="I1"/>
    </row>
    <row r="2" ht="14.25" customHeight="1" spans="1:1">
      <c r="A2" s="167"/>
    </row>
    <row r="3" ht="18.75" customHeight="1" spans="1:9">
      <c r="A3" s="168" t="s">
        <v>0</v>
      </c>
      <c r="B3" s="169"/>
      <c r="C3" s="168"/>
      <c r="D3" s="168"/>
      <c r="E3" s="168"/>
      <c r="F3" s="168"/>
      <c r="G3" s="168"/>
      <c r="H3" s="168"/>
      <c r="I3"/>
    </row>
    <row r="4" ht="16.5" customHeight="1" spans="1:9">
      <c r="A4" s="168" t="s">
        <v>1</v>
      </c>
      <c r="B4" s="168"/>
      <c r="C4" s="168"/>
      <c r="D4" s="168"/>
      <c r="E4" s="168"/>
      <c r="F4" s="168"/>
      <c r="G4" s="168"/>
      <c r="H4" s="168"/>
      <c r="I4"/>
    </row>
    <row r="5" ht="14.25" customHeight="1" spans="1:9">
      <c r="A5" s="168"/>
      <c r="B5" s="168"/>
      <c r="C5" s="168"/>
      <c r="D5" s="168"/>
      <c r="E5" s="168"/>
      <c r="F5" s="168"/>
      <c r="G5" s="168"/>
      <c r="H5" s="168"/>
      <c r="I5"/>
    </row>
    <row r="6" ht="14.25" customHeight="1" spans="1:9">
      <c r="A6" s="168"/>
      <c r="B6" s="168"/>
      <c r="C6" s="168"/>
      <c r="D6" s="168"/>
      <c r="E6" s="168"/>
      <c r="F6" s="168"/>
      <c r="G6" s="168"/>
      <c r="H6" s="168"/>
      <c r="I6"/>
    </row>
    <row r="7" ht="14.25" customHeight="1" spans="1:9">
      <c r="A7" s="168"/>
      <c r="B7" s="168"/>
      <c r="C7" s="168"/>
      <c r="D7" s="168"/>
      <c r="E7" s="168"/>
      <c r="F7" s="168"/>
      <c r="G7" s="168"/>
      <c r="H7" s="168"/>
      <c r="I7"/>
    </row>
    <row r="8" ht="14.25" customHeight="1" spans="1:9">
      <c r="A8" s="168"/>
      <c r="B8" s="168"/>
      <c r="C8" s="168"/>
      <c r="D8" s="168"/>
      <c r="E8" s="168"/>
      <c r="F8" s="168"/>
      <c r="G8" s="168"/>
      <c r="H8" s="168"/>
      <c r="I8"/>
    </row>
    <row r="9" ht="33" customHeight="1" spans="1:9">
      <c r="A9" s="170" t="s">
        <v>2</v>
      </c>
      <c r="B9" s="170"/>
      <c r="C9" s="170"/>
      <c r="D9" s="170"/>
      <c r="E9" s="170"/>
      <c r="F9" s="170"/>
      <c r="G9" s="170"/>
      <c r="H9" s="170"/>
      <c r="I9"/>
    </row>
    <row r="10" ht="14.25" customHeight="1" spans="1:9">
      <c r="A10" s="168"/>
      <c r="B10" s="168"/>
      <c r="C10" s="168"/>
      <c r="D10" s="168"/>
      <c r="E10" s="168"/>
      <c r="F10" s="168"/>
      <c r="G10" s="168"/>
      <c r="H10" s="168"/>
      <c r="I10"/>
    </row>
    <row r="11" ht="14.25" customHeight="1" spans="1:9">
      <c r="A11" s="168"/>
      <c r="B11" s="168"/>
      <c r="C11" s="168"/>
      <c r="D11" s="168"/>
      <c r="E11" s="168"/>
      <c r="F11" s="168"/>
      <c r="G11" s="168"/>
      <c r="H11" s="168"/>
      <c r="I11"/>
    </row>
    <row r="12" ht="14.25" customHeight="1" spans="1:9">
      <c r="A12" s="168"/>
      <c r="B12" s="168"/>
      <c r="C12" s="168"/>
      <c r="D12" s="168"/>
      <c r="E12" s="168"/>
      <c r="F12" s="168"/>
      <c r="G12" s="168"/>
      <c r="H12" s="168"/>
      <c r="I12"/>
    </row>
    <row r="13" ht="14.25" customHeight="1" spans="1:9">
      <c r="A13" s="168"/>
      <c r="B13" s="168"/>
      <c r="C13" s="168"/>
      <c r="D13" s="168"/>
      <c r="E13" s="168"/>
      <c r="F13" s="168"/>
      <c r="G13" s="168"/>
      <c r="H13" s="168"/>
      <c r="I13"/>
    </row>
    <row r="14" ht="14.25" customHeight="1" spans="1:9">
      <c r="A14" s="168"/>
      <c r="B14" s="168"/>
      <c r="C14" s="168"/>
      <c r="D14" s="168"/>
      <c r="E14" s="168"/>
      <c r="F14" s="168"/>
      <c r="G14" s="168"/>
      <c r="H14" s="168"/>
      <c r="I14"/>
    </row>
    <row r="15" ht="14.25" customHeight="1" spans="1:9">
      <c r="A15" s="168"/>
      <c r="B15" s="168"/>
      <c r="C15" s="168"/>
      <c r="D15" s="168"/>
      <c r="E15" s="168"/>
      <c r="F15" s="168"/>
      <c r="G15" s="168"/>
      <c r="H15" s="168"/>
      <c r="I15"/>
    </row>
    <row r="16" ht="14.25" customHeight="1" spans="1:9">
      <c r="A16" s="168"/>
      <c r="B16" s="168"/>
      <c r="C16" s="168"/>
      <c r="D16" s="168"/>
      <c r="E16" s="168"/>
      <c r="F16" s="168"/>
      <c r="G16" s="168"/>
      <c r="H16" s="168"/>
      <c r="I16"/>
    </row>
    <row r="17" ht="14.25" customHeight="1" spans="1:9">
      <c r="A17" s="168"/>
      <c r="B17" s="168"/>
      <c r="C17" s="168"/>
      <c r="D17" s="168"/>
      <c r="E17" s="168"/>
      <c r="F17" s="168"/>
      <c r="G17" s="168"/>
      <c r="H17" s="168"/>
      <c r="I17"/>
    </row>
    <row r="18" ht="14.25" customHeight="1" spans="1:9">
      <c r="A18" s="168"/>
      <c r="B18" s="168"/>
      <c r="C18" s="168"/>
      <c r="D18" s="168"/>
      <c r="E18" s="168"/>
      <c r="F18" s="168"/>
      <c r="G18" s="168"/>
      <c r="H18" s="168"/>
      <c r="I18"/>
    </row>
    <row r="19" ht="14.25" customHeight="1" spans="1:9">
      <c r="A19" s="169" t="s">
        <v>3</v>
      </c>
      <c r="B19" s="168"/>
      <c r="C19" s="168"/>
      <c r="D19" s="168"/>
      <c r="E19" s="168"/>
      <c r="F19" s="168"/>
      <c r="G19" s="168"/>
      <c r="H19" s="168"/>
      <c r="I19"/>
    </row>
    <row r="20" ht="14.25" customHeight="1" spans="1:9">
      <c r="A20" s="168"/>
      <c r="B20" s="168"/>
      <c r="C20" s="168"/>
      <c r="D20" s="168"/>
      <c r="E20" s="168"/>
      <c r="F20" s="168"/>
      <c r="G20" s="168"/>
      <c r="H20" s="168"/>
      <c r="I20"/>
    </row>
    <row r="21" ht="14.25" customHeight="1" spans="1:9">
      <c r="A21" s="168"/>
      <c r="B21" s="168"/>
      <c r="C21" s="168"/>
      <c r="D21" s="168"/>
      <c r="E21" s="168"/>
      <c r="F21" s="168"/>
      <c r="G21" s="168"/>
      <c r="I21"/>
    </row>
    <row r="22" ht="14.25" customHeight="1" spans="1:9">
      <c r="A22" s="168"/>
      <c r="B22" s="168" t="s">
        <v>4</v>
      </c>
      <c r="E22" s="168" t="s">
        <v>5</v>
      </c>
      <c r="G22" s="168" t="s">
        <v>6</v>
      </c>
      <c r="I22"/>
    </row>
    <row r="23" ht="15.75" customHeight="1" spans="2:2">
      <c r="B23" s="168" t="s">
        <v>7</v>
      </c>
    </row>
  </sheetData>
  <sheetProtection formatCells="0" formatColumns="0" formatRows="0"/>
  <mergeCells count="2">
    <mergeCell ref="A9:H9"/>
    <mergeCell ref="A19:H19"/>
  </mergeCells>
  <pageMargins left="0.49" right="0.46" top="0.984251968503937" bottom="0.984251968503937" header="0.511811023622047" footer="0.511811023622047"/>
  <pageSetup paperSize="9" scale="95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"/>
  <sheetViews>
    <sheetView showGridLines="0" showZeros="0" workbookViewId="0">
      <selection activeCell="K9" sqref="K9"/>
    </sheetView>
  </sheetViews>
  <sheetFormatPr defaultColWidth="9.1047619047619" defaultRowHeight="12.75" customHeight="1" outlineLevelCol="3"/>
  <cols>
    <col min="1" max="1" width="9.1047619047619" style="1"/>
    <col min="2" max="2" width="65.3333333333333" style="1" customWidth="1"/>
    <col min="3" max="3" width="45.6666666666667" style="1" customWidth="1"/>
    <col min="4" max="4" width="9.1047619047619" style="1"/>
    <col min="5" max="16384" width="9.1047619047619" style="3"/>
  </cols>
  <sheetData>
    <row r="1" ht="24.75" customHeight="1" spans="1:4">
      <c r="A1"/>
      <c r="B1"/>
      <c r="C1"/>
      <c r="D1"/>
    </row>
    <row r="2" ht="24.75" customHeight="1" spans="2:4">
      <c r="B2" s="4" t="s">
        <v>8</v>
      </c>
      <c r="C2" s="4"/>
      <c r="D2"/>
    </row>
    <row r="3" ht="24.75" customHeight="1" spans="2:4">
      <c r="B3" s="155"/>
      <c r="C3"/>
      <c r="D3"/>
    </row>
    <row r="4" ht="24.75" customHeight="1" spans="2:4">
      <c r="B4" s="156" t="s">
        <v>9</v>
      </c>
      <c r="C4" s="157" t="s">
        <v>10</v>
      </c>
      <c r="D4"/>
    </row>
    <row r="5" ht="24.75" customHeight="1" spans="2:4">
      <c r="B5" s="158" t="s">
        <v>11</v>
      </c>
      <c r="C5" s="159"/>
      <c r="D5"/>
    </row>
    <row r="6" ht="24.75" customHeight="1" spans="2:4">
      <c r="B6" s="158" t="s">
        <v>12</v>
      </c>
      <c r="C6" s="159" t="s">
        <v>13</v>
      </c>
      <c r="D6"/>
    </row>
    <row r="7" ht="24.75" customHeight="1" spans="2:4">
      <c r="B7" s="158" t="s">
        <v>14</v>
      </c>
      <c r="C7" s="159" t="s">
        <v>15</v>
      </c>
      <c r="D7"/>
    </row>
    <row r="8" ht="24.75" customHeight="1" spans="2:4">
      <c r="B8" s="160" t="s">
        <v>16</v>
      </c>
      <c r="C8" s="159"/>
      <c r="D8"/>
    </row>
    <row r="9" ht="24.75" customHeight="1" spans="2:4">
      <c r="B9" s="160" t="s">
        <v>17</v>
      </c>
      <c r="C9" s="159" t="s">
        <v>18</v>
      </c>
      <c r="D9"/>
    </row>
    <row r="10" ht="24.75" customHeight="1" spans="2:4">
      <c r="B10" s="158" t="s">
        <v>19</v>
      </c>
      <c r="C10" s="159" t="s">
        <v>20</v>
      </c>
      <c r="D10"/>
    </row>
    <row r="11" ht="24.75" customHeight="1" spans="2:4">
      <c r="B11" s="161" t="s">
        <v>21</v>
      </c>
      <c r="C11" s="159" t="s">
        <v>22</v>
      </c>
      <c r="D11"/>
    </row>
    <row r="12" ht="24.75" customHeight="1" spans="2:4">
      <c r="B12" s="162" t="s">
        <v>23</v>
      </c>
      <c r="C12" s="163" t="s">
        <v>24</v>
      </c>
      <c r="D12"/>
    </row>
    <row r="13" ht="24.75" customHeight="1" spans="2:4">
      <c r="B13" s="162" t="s">
        <v>25</v>
      </c>
      <c r="C13" s="164"/>
      <c r="D13"/>
    </row>
    <row r="14" ht="24.75" customHeight="1" spans="2:4">
      <c r="B14" s="162" t="s">
        <v>26</v>
      </c>
      <c r="C14" s="164"/>
      <c r="D14"/>
    </row>
    <row r="15" ht="24.75" customHeight="1" spans="2:4">
      <c r="B15" s="165" t="s">
        <v>27</v>
      </c>
      <c r="C15" s="166"/>
      <c r="D15"/>
    </row>
    <row r="16" ht="24.75" customHeight="1" spans="1:4">
      <c r="A16"/>
      <c r="B16"/>
      <c r="C16"/>
      <c r="D16"/>
    </row>
    <row r="17" ht="24.75" customHeight="1" spans="1:4">
      <c r="A17"/>
      <c r="B17"/>
      <c r="C17"/>
      <c r="D17"/>
    </row>
    <row r="18" ht="24.75" customHeight="1" spans="1:4">
      <c r="A18"/>
      <c r="B18"/>
      <c r="C18"/>
      <c r="D18"/>
    </row>
    <row r="19" ht="24.75" customHeight="1" spans="1:4">
      <c r="A19"/>
      <c r="B19"/>
      <c r="C19"/>
      <c r="D19"/>
    </row>
    <row r="20" ht="24.75" customHeight="1" spans="1:4">
      <c r="A20"/>
      <c r="B20"/>
      <c r="C20"/>
      <c r="D20"/>
    </row>
    <row r="21" ht="24.75" customHeight="1" spans="1:4">
      <c r="A21"/>
      <c r="B21"/>
      <c r="C21"/>
      <c r="D21"/>
    </row>
    <row r="22" ht="24.75" customHeight="1" spans="1:4">
      <c r="A22"/>
      <c r="B22"/>
      <c r="C22"/>
      <c r="D22"/>
    </row>
  </sheetData>
  <sheetProtection formatCells="0" formatColumns="0" formatRows="0"/>
  <mergeCells count="1">
    <mergeCell ref="B2:C2"/>
  </mergeCells>
  <hyperlinks>
    <hyperlink ref="B5" location="'1'!A1" display="（1）部门收支总体情况表"/>
    <hyperlink ref="B6" location="'2'!A1" display="（2）部门收入总体情况表"/>
    <hyperlink ref="B7" location="'3'!A1" display="（3）部门支出总体情况表"/>
    <hyperlink ref="B8" location="'4'!A1" display="（4）财政拨款收支总体情况表"/>
    <hyperlink ref="B9" location="'5'!A1" display="（5）财政拨款支出表"/>
    <hyperlink ref="B10" location="'6'!A1" display="（6）一般公共预算支出情况表"/>
    <hyperlink ref="B11" location="'7'!A1" display="（7）一般公共预算基本支出情况表"/>
    <hyperlink ref="B12" location="'8'!A1" display="（8）一般公共预算“三公”经费、会议费、培训费安排表"/>
    <hyperlink ref="B13" location="'9'!A1" display="（9）一般公共预算机关运行经费"/>
    <hyperlink ref="B14" location="'10'!Print_Titles" display="（10）政府性基金预算支出情况表"/>
    <hyperlink ref="B15" location="'11'!Print_Titles" display="（11）部门管理转移支付表"/>
  </hyperlink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4"/>
  <sheetViews>
    <sheetView showGridLines="0" showZeros="0" topLeftCell="A37" workbookViewId="0">
      <selection activeCell="B43" sqref="B43"/>
    </sheetView>
  </sheetViews>
  <sheetFormatPr defaultColWidth="9.1047619047619" defaultRowHeight="12.75" customHeight="1" outlineLevelCol="3"/>
  <cols>
    <col min="1" max="1" width="29.6666666666667" style="118" customWidth="1"/>
    <col min="2" max="2" width="17.552380952381" style="118" customWidth="1"/>
    <col min="3" max="3" width="28.552380952381" style="118" customWidth="1"/>
    <col min="4" max="4" width="15.552380952381" style="118" customWidth="1"/>
    <col min="5" max="16384" width="9.1047619047619" style="119"/>
  </cols>
  <sheetData>
    <row r="1" ht="24.75" customHeight="1" spans="1:1">
      <c r="A1" s="120" t="s">
        <v>28</v>
      </c>
    </row>
    <row r="2" ht="24.75" customHeight="1" spans="1:4">
      <c r="A2" s="121" t="s">
        <v>29</v>
      </c>
      <c r="B2" s="121"/>
      <c r="C2" s="121"/>
      <c r="D2" s="121"/>
    </row>
    <row r="3" ht="24.75" customHeight="1" spans="1:4">
      <c r="A3" s="122"/>
      <c r="B3" s="123"/>
      <c r="C3" s="124"/>
      <c r="D3" s="125" t="s">
        <v>30</v>
      </c>
    </row>
    <row r="4" ht="24.75" customHeight="1" spans="1:4">
      <c r="A4" s="126" t="s">
        <v>31</v>
      </c>
      <c r="B4" s="127"/>
      <c r="C4" s="127" t="s">
        <v>32</v>
      </c>
      <c r="D4" s="128"/>
    </row>
    <row r="5" ht="24.75" customHeight="1" spans="1:4">
      <c r="A5" s="126" t="s">
        <v>33</v>
      </c>
      <c r="B5" s="127" t="s">
        <v>34</v>
      </c>
      <c r="C5" s="127" t="s">
        <v>33</v>
      </c>
      <c r="D5" s="128" t="s">
        <v>34</v>
      </c>
    </row>
    <row r="6" s="117" customFormat="1" ht="24.75" customHeight="1" spans="1:4">
      <c r="A6" s="129" t="s">
        <v>35</v>
      </c>
      <c r="B6" s="130">
        <v>1261.9</v>
      </c>
      <c r="C6" s="131" t="s">
        <v>36</v>
      </c>
      <c r="D6" s="132">
        <v>1059.29</v>
      </c>
    </row>
    <row r="7" s="117" customFormat="1" ht="24.75" customHeight="1" spans="1:4">
      <c r="A7" s="129" t="s">
        <v>37</v>
      </c>
      <c r="B7" s="133">
        <v>0</v>
      </c>
      <c r="C7" s="131" t="s">
        <v>38</v>
      </c>
      <c r="D7" s="132"/>
    </row>
    <row r="8" s="117" customFormat="1" ht="24.75" customHeight="1" spans="1:4">
      <c r="A8" s="134" t="s">
        <v>39</v>
      </c>
      <c r="B8" s="133">
        <v>0</v>
      </c>
      <c r="C8" s="131" t="s">
        <v>40</v>
      </c>
      <c r="D8" s="132"/>
    </row>
    <row r="9" s="117" customFormat="1" ht="24.75" customHeight="1" spans="1:4">
      <c r="A9" s="129" t="s">
        <v>41</v>
      </c>
      <c r="B9" s="133">
        <v>0</v>
      </c>
      <c r="C9" s="131" t="s">
        <v>42</v>
      </c>
      <c r="D9" s="132"/>
    </row>
    <row r="10" s="117" customFormat="1" ht="24.75" customHeight="1" spans="1:4">
      <c r="A10" s="129" t="s">
        <v>43</v>
      </c>
      <c r="B10" s="133">
        <v>0</v>
      </c>
      <c r="C10" s="131" t="s">
        <v>44</v>
      </c>
      <c r="D10" s="132"/>
    </row>
    <row r="11" s="117" customFormat="1" ht="24.75" customHeight="1" spans="1:4">
      <c r="A11" s="134" t="s">
        <v>45</v>
      </c>
      <c r="B11" s="133">
        <v>0</v>
      </c>
      <c r="C11" s="131" t="s">
        <v>46</v>
      </c>
      <c r="D11" s="135"/>
    </row>
    <row r="12" s="117" customFormat="1" ht="24.75" customHeight="1" spans="1:4">
      <c r="A12" s="134" t="s">
        <v>47</v>
      </c>
      <c r="B12" s="133">
        <v>0</v>
      </c>
      <c r="C12" s="131" t="s">
        <v>48</v>
      </c>
      <c r="D12" s="136">
        <v>17.93</v>
      </c>
    </row>
    <row r="13" s="117" customFormat="1" ht="24.75" customHeight="1" spans="1:4">
      <c r="A13" s="129" t="s">
        <v>49</v>
      </c>
      <c r="B13" s="133">
        <v>0</v>
      </c>
      <c r="C13" s="131" t="s">
        <v>50</v>
      </c>
      <c r="D13" s="137">
        <v>78.74</v>
      </c>
    </row>
    <row r="14" s="117" customFormat="1" ht="24.75" customHeight="1" spans="1:4">
      <c r="A14" s="129" t="s">
        <v>51</v>
      </c>
      <c r="B14" s="133">
        <v>0</v>
      </c>
      <c r="C14" s="131" t="s">
        <v>52</v>
      </c>
      <c r="D14" s="137"/>
    </row>
    <row r="15" s="117" customFormat="1" ht="24.75" customHeight="1" spans="1:4">
      <c r="A15" s="134"/>
      <c r="B15" s="131"/>
      <c r="C15" s="131" t="s">
        <v>53</v>
      </c>
      <c r="D15" s="137">
        <v>44.76</v>
      </c>
    </row>
    <row r="16" s="117" customFormat="1" ht="24.75" customHeight="1" spans="1:4">
      <c r="A16" s="134"/>
      <c r="B16" s="131"/>
      <c r="C16" s="131" t="s">
        <v>54</v>
      </c>
      <c r="D16" s="137"/>
    </row>
    <row r="17" s="117" customFormat="1" ht="24.75" customHeight="1" spans="1:4">
      <c r="A17" s="129"/>
      <c r="B17" s="131"/>
      <c r="C17" s="131" t="s">
        <v>55</v>
      </c>
      <c r="D17" s="137">
        <v>27</v>
      </c>
    </row>
    <row r="18" s="117" customFormat="1" ht="24.75" customHeight="1" spans="1:4">
      <c r="A18" s="129"/>
      <c r="B18" s="131"/>
      <c r="C18" s="131" t="s">
        <v>56</v>
      </c>
      <c r="D18" s="137"/>
    </row>
    <row r="19" s="117" customFormat="1" ht="24.75" customHeight="1" spans="1:4">
      <c r="A19" s="129"/>
      <c r="B19" s="131"/>
      <c r="C19" s="131" t="s">
        <v>57</v>
      </c>
      <c r="D19" s="137"/>
    </row>
    <row r="20" s="117" customFormat="1" ht="24.75" customHeight="1" spans="1:4">
      <c r="A20" s="129"/>
      <c r="B20" s="131"/>
      <c r="C20" s="131" t="s">
        <v>58</v>
      </c>
      <c r="D20" s="137">
        <v>0</v>
      </c>
    </row>
    <row r="21" s="117" customFormat="1" ht="24.75" customHeight="1" spans="1:4">
      <c r="A21" s="129"/>
      <c r="B21" s="131"/>
      <c r="C21" s="131" t="s">
        <v>59</v>
      </c>
      <c r="D21" s="137">
        <v>0</v>
      </c>
    </row>
    <row r="22" s="117" customFormat="1" ht="24.75" customHeight="1" spans="1:4">
      <c r="A22" s="129"/>
      <c r="B22" s="131"/>
      <c r="C22" s="131" t="s">
        <v>60</v>
      </c>
      <c r="D22" s="137">
        <v>0</v>
      </c>
    </row>
    <row r="23" s="117" customFormat="1" ht="24.75" customHeight="1" spans="1:4">
      <c r="A23" s="129"/>
      <c r="B23" s="131"/>
      <c r="C23" s="131" t="s">
        <v>61</v>
      </c>
      <c r="D23" s="137">
        <v>0</v>
      </c>
    </row>
    <row r="24" s="117" customFormat="1" ht="24.75" customHeight="1" spans="1:4">
      <c r="A24" s="129"/>
      <c r="B24" s="131"/>
      <c r="C24" s="131" t="s">
        <v>62</v>
      </c>
      <c r="D24" s="137">
        <v>0</v>
      </c>
    </row>
    <row r="25" s="117" customFormat="1" ht="24.75" customHeight="1" spans="1:4">
      <c r="A25" s="129"/>
      <c r="B25" s="131"/>
      <c r="C25" s="131" t="s">
        <v>63</v>
      </c>
      <c r="D25" s="137">
        <v>52.89</v>
      </c>
    </row>
    <row r="26" s="117" customFormat="1" ht="24.75" customHeight="1" spans="1:4">
      <c r="A26" s="129"/>
      <c r="B26" s="131"/>
      <c r="C26" s="131" t="s">
        <v>64</v>
      </c>
      <c r="D26" s="137"/>
    </row>
    <row r="27" s="117" customFormat="1" ht="24.75" customHeight="1" spans="1:4">
      <c r="A27" s="129"/>
      <c r="B27" s="131"/>
      <c r="C27" s="131" t="s">
        <v>65</v>
      </c>
      <c r="D27" s="137"/>
    </row>
    <row r="28" s="117" customFormat="1" ht="24.75" customHeight="1" spans="1:4">
      <c r="A28" s="129"/>
      <c r="B28" s="131"/>
      <c r="C28" s="131" t="s">
        <v>66</v>
      </c>
      <c r="D28" s="138">
        <v>0.0875</v>
      </c>
    </row>
    <row r="29" s="117" customFormat="1" ht="24.75" customHeight="1" spans="1:4">
      <c r="A29" s="129"/>
      <c r="B29" s="131"/>
      <c r="C29" s="131" t="s">
        <v>67</v>
      </c>
      <c r="D29" s="138"/>
    </row>
    <row r="30" s="117" customFormat="1" ht="24.75" customHeight="1" spans="1:4">
      <c r="A30" s="129"/>
      <c r="B30" s="131"/>
      <c r="C30" s="131" t="s">
        <v>68</v>
      </c>
      <c r="D30" s="138"/>
    </row>
    <row r="31" s="117" customFormat="1" ht="24.75" customHeight="1" spans="1:4">
      <c r="A31" s="129"/>
      <c r="B31" s="131"/>
      <c r="C31" s="131" t="s">
        <v>69</v>
      </c>
      <c r="D31" s="138"/>
    </row>
    <row r="32" s="117" customFormat="1" ht="24.75" customHeight="1" spans="1:4">
      <c r="A32" s="129"/>
      <c r="B32" s="131"/>
      <c r="C32" s="131" t="s">
        <v>70</v>
      </c>
      <c r="D32" s="138"/>
    </row>
    <row r="33" s="117" customFormat="1" ht="24.75" customHeight="1" spans="1:4">
      <c r="A33" s="129"/>
      <c r="B33" s="131"/>
      <c r="C33" s="131" t="s">
        <v>71</v>
      </c>
      <c r="D33" s="138"/>
    </row>
    <row r="34" s="117" customFormat="1" ht="24.75" customHeight="1" spans="1:4">
      <c r="A34" s="129"/>
      <c r="B34" s="131"/>
      <c r="C34" s="131" t="s">
        <v>72</v>
      </c>
      <c r="D34" s="139"/>
    </row>
    <row r="35" ht="24.75" customHeight="1" spans="1:4">
      <c r="A35" s="140"/>
      <c r="B35" s="141"/>
      <c r="C35" s="141"/>
      <c r="D35" s="142"/>
    </row>
    <row r="36" s="117" customFormat="1" ht="24.75" customHeight="1" spans="1:4">
      <c r="A36" s="143" t="s">
        <v>73</v>
      </c>
      <c r="B36" s="133">
        <v>1261.9</v>
      </c>
      <c r="C36" s="144" t="s">
        <v>74</v>
      </c>
      <c r="D36" s="135">
        <f>D28+D25+D17+D15+D13+D12+D6</f>
        <v>1280.6975</v>
      </c>
    </row>
    <row r="37" ht="24.75" customHeight="1" spans="1:4">
      <c r="A37" s="145"/>
      <c r="B37" s="141"/>
      <c r="C37" s="146"/>
      <c r="D37" s="142"/>
    </row>
    <row r="38" ht="24.75" customHeight="1" spans="1:4">
      <c r="A38" s="145"/>
      <c r="B38" s="141"/>
      <c r="C38" s="146"/>
      <c r="D38" s="142"/>
    </row>
    <row r="39" s="117" customFormat="1" ht="24.75" customHeight="1" spans="1:4">
      <c r="A39" s="129" t="s">
        <v>75</v>
      </c>
      <c r="B39" s="147">
        <v>18.8</v>
      </c>
      <c r="C39" s="131" t="s">
        <v>76</v>
      </c>
      <c r="D39" s="135"/>
    </row>
    <row r="40" s="117" customFormat="1" ht="24.75" customHeight="1" spans="1:4">
      <c r="A40" s="129" t="s">
        <v>77</v>
      </c>
      <c r="B40" s="147"/>
      <c r="C40" s="131"/>
      <c r="D40" s="148"/>
    </row>
    <row r="41" ht="24.75" customHeight="1" spans="1:4">
      <c r="A41" s="119"/>
      <c r="B41" s="149"/>
      <c r="C41" s="150"/>
      <c r="D41" s="142"/>
    </row>
    <row r="42" ht="24.75" customHeight="1" spans="1:4">
      <c r="A42" s="151"/>
      <c r="B42" s="149"/>
      <c r="C42" s="150"/>
      <c r="D42" s="142"/>
    </row>
    <row r="43" s="117" customFormat="1" ht="24.75" customHeight="1" spans="1:4">
      <c r="A43" s="143" t="s">
        <v>78</v>
      </c>
      <c r="B43" s="152">
        <f>B36+B39</f>
        <v>1280.7</v>
      </c>
      <c r="C43" s="153" t="s">
        <v>79</v>
      </c>
      <c r="D43" s="154">
        <f>D36</f>
        <v>1280.6975</v>
      </c>
    </row>
    <row r="44" ht="27" customHeight="1"/>
  </sheetData>
  <sheetProtection formatCells="0" formatColumns="0" formatRows="0"/>
  <mergeCells count="3">
    <mergeCell ref="A2:D2"/>
    <mergeCell ref="A4:B4"/>
    <mergeCell ref="C4:D4"/>
  </mergeCells>
  <hyperlinks>
    <hyperlink ref="A1" location="目录!A1" display="返回"/>
    <hyperlink ref="C1" location="目录!A1"/>
  </hyperlinks>
  <printOptions horizontalCentered="1"/>
  <pageMargins left="0.590277777777778" right="0.590277777777778" top="0.590277777777778" bottom="0.590277777777778" header="0.511805555555556" footer="0.39305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8"/>
  <sheetViews>
    <sheetView showGridLines="0" showZeros="0" workbookViewId="0">
      <selection activeCell="C10" sqref="C10"/>
    </sheetView>
  </sheetViews>
  <sheetFormatPr defaultColWidth="9.1047619047619" defaultRowHeight="12.75" customHeight="1" outlineLevelCol="2"/>
  <cols>
    <col min="1" max="1" width="44.8857142857143" style="1" customWidth="1"/>
    <col min="2" max="2" width="29.8857142857143" style="1" customWidth="1"/>
    <col min="3" max="3" width="31.3333333333333" style="1" customWidth="1"/>
    <col min="4" max="16384" width="9.1047619047619" style="3"/>
  </cols>
  <sheetData>
    <row r="1" ht="24.75" customHeight="1" spans="1:1">
      <c r="A1" s="25" t="s">
        <v>28</v>
      </c>
    </row>
    <row r="2" ht="24.75" customHeight="1" spans="1:2">
      <c r="A2" s="4" t="s">
        <v>80</v>
      </c>
      <c r="B2" s="4"/>
    </row>
    <row r="3" ht="24.75" customHeight="1" spans="1:2">
      <c r="A3" s="111"/>
      <c r="B3" s="112"/>
    </row>
    <row r="4" ht="24" customHeight="1" spans="1:2">
      <c r="A4" s="113" t="s">
        <v>33</v>
      </c>
      <c r="B4" s="114" t="s">
        <v>34</v>
      </c>
    </row>
    <row r="5" s="12" customFormat="1" ht="24.75" customHeight="1" spans="1:3">
      <c r="A5" s="115" t="s">
        <v>35</v>
      </c>
      <c r="B5" s="116">
        <v>1261.9</v>
      </c>
      <c r="C5" s="2"/>
    </row>
    <row r="6" ht="24.75" customHeight="1" spans="1:2">
      <c r="A6" s="115" t="s">
        <v>81</v>
      </c>
      <c r="B6" s="116">
        <f>B7</f>
        <v>1261.9</v>
      </c>
    </row>
    <row r="7" ht="24.75" customHeight="1" spans="1:2">
      <c r="A7" s="115" t="s">
        <v>82</v>
      </c>
      <c r="B7" s="116">
        <f>B5</f>
        <v>1261.9</v>
      </c>
    </row>
    <row r="8" ht="24.75" customHeight="1" spans="1:2">
      <c r="A8" s="115" t="s">
        <v>75</v>
      </c>
      <c r="B8" s="116">
        <f>B9</f>
        <v>18.8</v>
      </c>
    </row>
    <row r="9" ht="24.75" customHeight="1" spans="1:2">
      <c r="A9" s="115" t="s">
        <v>83</v>
      </c>
      <c r="B9" s="116">
        <f>B10</f>
        <v>18.8</v>
      </c>
    </row>
    <row r="10" ht="24.75" customHeight="1" spans="1:2">
      <c r="A10" s="115" t="s">
        <v>84</v>
      </c>
      <c r="B10" s="116">
        <v>18.8</v>
      </c>
    </row>
    <row r="11" ht="24.75" customHeight="1" spans="1:2">
      <c r="A11" s="115" t="s">
        <v>85</v>
      </c>
      <c r="B11" s="116">
        <f>B7+B8</f>
        <v>1280.7</v>
      </c>
    </row>
    <row r="12" ht="24.75" customHeight="1" spans="1:2">
      <c r="A12" s="3"/>
      <c r="B12" s="3"/>
    </row>
    <row r="13" ht="24.75" customHeight="1" spans="1:2">
      <c r="A13" s="3"/>
      <c r="B13" s="3"/>
    </row>
    <row r="14" ht="24.75" customHeight="1" spans="1:2">
      <c r="A14" s="3"/>
      <c r="B14" s="3"/>
    </row>
    <row r="15" ht="24.75" customHeight="1" spans="1:2">
      <c r="A15" s="3"/>
      <c r="B15" s="3"/>
    </row>
    <row r="16" ht="24.75" customHeight="1" spans="1:2">
      <c r="A16" s="3"/>
      <c r="B16" s="3"/>
    </row>
    <row r="17" ht="24.75" customHeight="1" spans="1:2">
      <c r="A17" s="3"/>
      <c r="B17" s="3"/>
    </row>
    <row r="18" ht="24.75" customHeight="1" spans="1:2">
      <c r="A18" s="3"/>
      <c r="B18" s="3"/>
    </row>
    <row r="19" ht="24.75" customHeight="1" spans="1:2">
      <c r="A19" s="3"/>
      <c r="B19" s="3"/>
    </row>
    <row r="20" ht="24.75" customHeight="1" spans="1:2">
      <c r="A20" s="3"/>
      <c r="B20" s="3"/>
    </row>
    <row r="21" ht="24.75" customHeight="1" spans="1:2">
      <c r="A21" s="3"/>
      <c r="B21" s="3"/>
    </row>
    <row r="22" ht="24.75" customHeight="1" spans="1:2">
      <c r="A22" s="3"/>
      <c r="B22" s="3"/>
    </row>
    <row r="23" ht="24.75" customHeight="1" spans="1:2">
      <c r="A23" s="3"/>
      <c r="B23" s="3"/>
    </row>
    <row r="24" ht="24.75" customHeight="1" spans="1:2">
      <c r="A24" s="3"/>
      <c r="B24" s="3"/>
    </row>
    <row r="25" ht="24.75" customHeight="1" spans="1:2">
      <c r="A25" s="3"/>
      <c r="B25" s="3"/>
    </row>
    <row r="26" ht="24.75" customHeight="1" spans="1:2">
      <c r="A26" s="3"/>
      <c r="B26" s="3"/>
    </row>
    <row r="27" ht="24.75" customHeight="1" spans="1:2">
      <c r="A27" s="3"/>
      <c r="B27" s="3"/>
    </row>
    <row r="28" ht="24.75" customHeight="1" spans="1:2">
      <c r="A28" s="3"/>
      <c r="B28" s="3"/>
    </row>
    <row r="29" ht="24.75" customHeight="1" spans="1:2">
      <c r="A29" s="3"/>
      <c r="B29" s="3"/>
    </row>
    <row r="30" ht="24.75" customHeight="1" spans="1:2">
      <c r="A30" s="3"/>
      <c r="B30" s="3"/>
    </row>
    <row r="31" ht="24.75" customHeight="1" spans="1:2">
      <c r="A31" s="3"/>
      <c r="B31" s="3"/>
    </row>
    <row r="32" ht="24.75" customHeight="1" spans="1:2">
      <c r="A32" s="3"/>
      <c r="B32" s="3"/>
    </row>
    <row r="33" ht="24.75" customHeight="1" spans="1:2">
      <c r="A33" s="3"/>
      <c r="B33" s="3"/>
    </row>
    <row r="34" ht="24.75" customHeight="1" spans="1:2">
      <c r="A34" s="3"/>
      <c r="B34" s="3"/>
    </row>
    <row r="35" ht="24.75" customHeight="1" spans="1:2">
      <c r="A35" s="3"/>
      <c r="B35" s="3"/>
    </row>
    <row r="36" ht="24.75" customHeight="1" spans="1:2">
      <c r="A36" s="3"/>
      <c r="B36" s="3"/>
    </row>
    <row r="37" ht="24.75" customHeight="1" spans="1:2">
      <c r="A37" s="3"/>
      <c r="B37" s="3"/>
    </row>
    <row r="38" ht="27" customHeight="1"/>
  </sheetData>
  <sheetProtection formatCells="0" formatColumns="0" formatRows="0"/>
  <mergeCells count="1">
    <mergeCell ref="A2:B2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511805555555556" footer="0.39305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7"/>
  <sheetViews>
    <sheetView showGridLines="0" showZeros="0" topLeftCell="A2" workbookViewId="0">
      <selection activeCell="I9" sqref="I9"/>
    </sheetView>
  </sheetViews>
  <sheetFormatPr defaultColWidth="9.1047619047619" defaultRowHeight="12.75" customHeight="1" outlineLevelCol="6"/>
  <cols>
    <col min="1" max="1" width="34.1047619047619" style="1" customWidth="1"/>
    <col min="2" max="4" width="17.3333333333333" style="1" customWidth="1"/>
    <col min="5" max="5" width="15.1047619047619" style="1" customWidth="1"/>
    <col min="6" max="7" width="6.88571428571429" style="1" customWidth="1"/>
    <col min="8" max="16384" width="9.1047619047619" style="3"/>
  </cols>
  <sheetData>
    <row r="1" ht="24.75" customHeight="1" spans="1:1">
      <c r="A1" s="25" t="s">
        <v>28</v>
      </c>
    </row>
    <row r="2" ht="24.75" customHeight="1" spans="1:5">
      <c r="A2" s="93" t="s">
        <v>86</v>
      </c>
      <c r="B2" s="93"/>
      <c r="C2" s="93"/>
      <c r="D2" s="93"/>
      <c r="E2" s="93"/>
    </row>
    <row r="3" ht="24.75" customHeight="1" spans="1:5">
      <c r="A3" s="79"/>
      <c r="B3" s="79"/>
      <c r="E3" s="5" t="s">
        <v>30</v>
      </c>
    </row>
    <row r="4" ht="24.75" customHeight="1" spans="1:5">
      <c r="A4" s="6" t="s">
        <v>87</v>
      </c>
      <c r="B4" s="6" t="s">
        <v>88</v>
      </c>
      <c r="C4" s="7" t="s">
        <v>89</v>
      </c>
      <c r="D4" s="8" t="s">
        <v>90</v>
      </c>
      <c r="E4" s="94" t="s">
        <v>91</v>
      </c>
    </row>
    <row r="5" ht="24.75" customHeight="1" spans="1:5">
      <c r="A5" s="6" t="s">
        <v>92</v>
      </c>
      <c r="B5" s="6">
        <v>1</v>
      </c>
      <c r="C5" s="7">
        <v>2</v>
      </c>
      <c r="D5" s="8">
        <v>3</v>
      </c>
      <c r="E5" s="95">
        <v>4</v>
      </c>
    </row>
    <row r="6" s="12" customFormat="1" ht="29.25" customHeight="1" spans="1:7">
      <c r="A6" s="96" t="s">
        <v>93</v>
      </c>
      <c r="B6" s="97">
        <f>C6+D6</f>
        <v>1280.7006</v>
      </c>
      <c r="C6" s="98">
        <v>935.63</v>
      </c>
      <c r="D6" s="99">
        <f>D7+D15+D18</f>
        <v>345.0706</v>
      </c>
      <c r="E6" s="100"/>
      <c r="F6" s="2"/>
      <c r="G6" s="2"/>
    </row>
    <row r="7" ht="29.25" customHeight="1" spans="1:5">
      <c r="A7" s="96" t="s">
        <v>94</v>
      </c>
      <c r="B7" s="97">
        <f>B8+B10+B13</f>
        <v>1059.29</v>
      </c>
      <c r="C7" s="98">
        <f>C10+C13</f>
        <v>736.42</v>
      </c>
      <c r="D7" s="99">
        <f>D8+D10</f>
        <v>322.87</v>
      </c>
      <c r="E7" s="100"/>
    </row>
    <row r="8" ht="29.25" customHeight="1" spans="1:5">
      <c r="A8" s="96" t="s">
        <v>95</v>
      </c>
      <c r="B8" s="97">
        <f>C8+D8</f>
        <v>2.5</v>
      </c>
      <c r="C8" s="98"/>
      <c r="D8" s="101">
        <f>D9</f>
        <v>2.5</v>
      </c>
      <c r="E8" s="100"/>
    </row>
    <row r="9" ht="29.25" customHeight="1" spans="1:5">
      <c r="A9" s="102" t="s">
        <v>96</v>
      </c>
      <c r="B9" s="97">
        <v>2.5</v>
      </c>
      <c r="C9" s="98"/>
      <c r="D9" s="103">
        <v>2.5</v>
      </c>
      <c r="E9" s="100"/>
    </row>
    <row r="10" ht="29.25" customHeight="1" spans="1:5">
      <c r="A10" s="96" t="s">
        <v>97</v>
      </c>
      <c r="B10" s="97">
        <f>B11+B12</f>
        <v>1053.91</v>
      </c>
      <c r="C10" s="98">
        <f>C11+C12</f>
        <v>733.54</v>
      </c>
      <c r="D10" s="99">
        <f>D12+D11</f>
        <v>320.37</v>
      </c>
      <c r="E10" s="100"/>
    </row>
    <row r="11" ht="29.25" customHeight="1" spans="1:5">
      <c r="A11" s="102" t="s">
        <v>98</v>
      </c>
      <c r="B11" s="97">
        <f>C11+D11</f>
        <v>730.8</v>
      </c>
      <c r="C11" s="104">
        <v>727.96</v>
      </c>
      <c r="D11" s="105">
        <v>2.84</v>
      </c>
      <c r="E11" s="106"/>
    </row>
    <row r="12" ht="29.25" customHeight="1" spans="1:5">
      <c r="A12" s="102" t="s">
        <v>99</v>
      </c>
      <c r="B12" s="97">
        <f>C12+D12</f>
        <v>323.11</v>
      </c>
      <c r="C12" s="104">
        <v>5.58</v>
      </c>
      <c r="D12" s="105">
        <v>317.53</v>
      </c>
      <c r="E12" s="106"/>
    </row>
    <row r="13" ht="29.25" customHeight="1" spans="1:5">
      <c r="A13" s="96" t="s">
        <v>100</v>
      </c>
      <c r="B13" s="97">
        <f>C13</f>
        <v>2.88</v>
      </c>
      <c r="C13" s="98">
        <f>C14</f>
        <v>2.88</v>
      </c>
      <c r="D13" s="105"/>
      <c r="E13" s="106"/>
    </row>
    <row r="14" ht="29.25" customHeight="1" spans="1:5">
      <c r="A14" s="102" t="s">
        <v>101</v>
      </c>
      <c r="B14" s="97">
        <f>C14</f>
        <v>2.88</v>
      </c>
      <c r="C14" s="104">
        <v>2.88</v>
      </c>
      <c r="D14" s="105"/>
      <c r="E14" s="106"/>
    </row>
    <row r="15" ht="29.25" customHeight="1" spans="1:5">
      <c r="A15" s="96" t="s">
        <v>102</v>
      </c>
      <c r="B15" s="97">
        <f>B16+B17</f>
        <v>17.9306</v>
      </c>
      <c r="C15" s="98"/>
      <c r="D15" s="99">
        <f>D16+D17</f>
        <v>17.9306</v>
      </c>
      <c r="E15" s="100"/>
    </row>
    <row r="16" ht="29.25" customHeight="1" spans="1:5">
      <c r="A16" s="102" t="s">
        <v>103</v>
      </c>
      <c r="B16" s="97">
        <f>D16+C16</f>
        <v>17.93</v>
      </c>
      <c r="C16" s="104"/>
      <c r="D16" s="105">
        <v>17.93</v>
      </c>
      <c r="E16" s="106"/>
    </row>
    <row r="17" ht="29.25" customHeight="1" spans="1:5">
      <c r="A17" s="102" t="s">
        <v>104</v>
      </c>
      <c r="B17" s="107">
        <f>D17</f>
        <v>0.0006</v>
      </c>
      <c r="C17" s="72"/>
      <c r="D17" s="108">
        <v>0.0006</v>
      </c>
      <c r="E17" s="109"/>
    </row>
    <row r="18" ht="29.25" customHeight="1" spans="1:5">
      <c r="A18" s="96" t="s">
        <v>105</v>
      </c>
      <c r="B18" s="97">
        <f>B19+B22+B24</f>
        <v>78.74</v>
      </c>
      <c r="C18" s="98">
        <f>C19+C22+C24</f>
        <v>74.47</v>
      </c>
      <c r="D18" s="99">
        <f>D19+D22</f>
        <v>4.27</v>
      </c>
      <c r="E18" s="100"/>
    </row>
    <row r="19" ht="29.25" customHeight="1" spans="1:5">
      <c r="A19" s="96" t="s">
        <v>106</v>
      </c>
      <c r="B19" s="97">
        <f>B20+B21</f>
        <v>69.87</v>
      </c>
      <c r="C19" s="98">
        <f>C20+C21</f>
        <v>69.6</v>
      </c>
      <c r="D19" s="99">
        <f>D20</f>
        <v>0.27</v>
      </c>
      <c r="E19" s="100"/>
    </row>
    <row r="20" ht="29.25" customHeight="1" spans="1:5">
      <c r="A20" s="102" t="s">
        <v>107</v>
      </c>
      <c r="B20" s="103">
        <f>C20+D20</f>
        <v>0.27</v>
      </c>
      <c r="C20" s="104"/>
      <c r="D20" s="105">
        <v>0.27</v>
      </c>
      <c r="E20" s="106"/>
    </row>
    <row r="21" ht="29.25" customHeight="1" spans="1:5">
      <c r="A21" s="102" t="s">
        <v>108</v>
      </c>
      <c r="B21" s="103">
        <f>C21+D21</f>
        <v>69.6</v>
      </c>
      <c r="C21" s="104">
        <v>69.6</v>
      </c>
      <c r="D21" s="105"/>
      <c r="E21" s="106"/>
    </row>
    <row r="22" ht="29.25" customHeight="1" spans="1:5">
      <c r="A22" s="96" t="s">
        <v>109</v>
      </c>
      <c r="B22" s="97">
        <f>D22+C22</f>
        <v>4</v>
      </c>
      <c r="C22" s="104"/>
      <c r="D22" s="99">
        <f>D23</f>
        <v>4</v>
      </c>
      <c r="E22" s="106"/>
    </row>
    <row r="23" ht="29.25" customHeight="1" spans="1:5">
      <c r="A23" s="102" t="s">
        <v>110</v>
      </c>
      <c r="B23" s="103">
        <f>C23+D23</f>
        <v>4</v>
      </c>
      <c r="C23" s="104"/>
      <c r="D23" s="105">
        <v>4</v>
      </c>
      <c r="E23" s="106"/>
    </row>
    <row r="24" ht="29.25" customHeight="1" spans="1:5">
      <c r="A24" s="96" t="s">
        <v>111</v>
      </c>
      <c r="B24" s="97">
        <f>B25</f>
        <v>4.87</v>
      </c>
      <c r="C24" s="98">
        <f>C25</f>
        <v>4.87</v>
      </c>
      <c r="D24" s="99"/>
      <c r="E24" s="100"/>
    </row>
    <row r="25" ht="29.25" customHeight="1" spans="1:5">
      <c r="A25" s="102" t="s">
        <v>112</v>
      </c>
      <c r="B25" s="103">
        <f>C25+D25</f>
        <v>4.87</v>
      </c>
      <c r="C25" s="104">
        <v>4.87</v>
      </c>
      <c r="D25" s="105"/>
      <c r="E25" s="106"/>
    </row>
    <row r="26" ht="29.25" customHeight="1" spans="1:5">
      <c r="A26" s="96" t="s">
        <v>113</v>
      </c>
      <c r="B26" s="97">
        <f>B27</f>
        <v>44.76</v>
      </c>
      <c r="C26" s="98">
        <f>C27</f>
        <v>44.76</v>
      </c>
      <c r="D26" s="99"/>
      <c r="E26" s="100"/>
    </row>
    <row r="27" ht="29.25" customHeight="1" spans="1:5">
      <c r="A27" s="96" t="s">
        <v>114</v>
      </c>
      <c r="B27" s="97">
        <f>B28+B29</f>
        <v>44.76</v>
      </c>
      <c r="C27" s="98">
        <f>C28+C29</f>
        <v>44.76</v>
      </c>
      <c r="D27" s="99"/>
      <c r="E27" s="100"/>
    </row>
    <row r="28" ht="29.25" customHeight="1" spans="1:5">
      <c r="A28" s="102" t="s">
        <v>115</v>
      </c>
      <c r="B28" s="103">
        <f>C28</f>
        <v>30.55</v>
      </c>
      <c r="C28" s="104">
        <v>30.55</v>
      </c>
      <c r="D28" s="105"/>
      <c r="E28" s="106"/>
    </row>
    <row r="29" ht="29.25" customHeight="1" spans="1:5">
      <c r="A29" s="102" t="s">
        <v>116</v>
      </c>
      <c r="B29" s="103">
        <f>C29</f>
        <v>14.21</v>
      </c>
      <c r="C29" s="104">
        <v>14.21</v>
      </c>
      <c r="D29" s="105"/>
      <c r="E29" s="106"/>
    </row>
    <row r="30" ht="29.25" customHeight="1" spans="1:5">
      <c r="A30" s="96" t="s">
        <v>117</v>
      </c>
      <c r="B30" s="97">
        <f>B31</f>
        <v>27</v>
      </c>
      <c r="C30" s="98">
        <f>C31</f>
        <v>27</v>
      </c>
      <c r="D30" s="105"/>
      <c r="E30" s="106"/>
    </row>
    <row r="31" ht="29.25" customHeight="1" spans="1:5">
      <c r="A31" s="96" t="s">
        <v>118</v>
      </c>
      <c r="B31" s="97">
        <f>C31</f>
        <v>27</v>
      </c>
      <c r="C31" s="98">
        <f>C32</f>
        <v>27</v>
      </c>
      <c r="D31" s="105"/>
      <c r="E31" s="106"/>
    </row>
    <row r="32" ht="29.25" customHeight="1" spans="1:5">
      <c r="A32" s="102" t="s">
        <v>119</v>
      </c>
      <c r="B32" s="103">
        <v>27</v>
      </c>
      <c r="C32" s="104">
        <v>27</v>
      </c>
      <c r="D32" s="105"/>
      <c r="E32" s="106"/>
    </row>
    <row r="33" ht="29.25" customHeight="1" spans="1:5">
      <c r="A33" s="96" t="s">
        <v>120</v>
      </c>
      <c r="B33" s="97">
        <f>B34</f>
        <v>52.9</v>
      </c>
      <c r="C33" s="98">
        <f>C34</f>
        <v>52.9</v>
      </c>
      <c r="D33" s="99"/>
      <c r="E33" s="100"/>
    </row>
    <row r="34" ht="29.25" customHeight="1" spans="1:5">
      <c r="A34" s="96" t="s">
        <v>121</v>
      </c>
      <c r="B34" s="97">
        <f>C34</f>
        <v>52.9</v>
      </c>
      <c r="C34" s="98">
        <f>C35</f>
        <v>52.9</v>
      </c>
      <c r="D34" s="99"/>
      <c r="E34" s="100"/>
    </row>
    <row r="35" ht="29.25" customHeight="1" spans="1:5">
      <c r="A35" s="102" t="s">
        <v>122</v>
      </c>
      <c r="B35" s="103">
        <f>C35</f>
        <v>52.9</v>
      </c>
      <c r="C35" s="104">
        <v>52.9</v>
      </c>
      <c r="D35" s="105"/>
      <c r="E35" s="106"/>
    </row>
    <row r="36" ht="29.25" customHeight="1" spans="1:5">
      <c r="A36" s="96" t="s">
        <v>123</v>
      </c>
      <c r="B36" s="107">
        <f>C36</f>
        <v>0.0875</v>
      </c>
      <c r="C36" s="71">
        <f>C37</f>
        <v>0.0875</v>
      </c>
      <c r="D36" s="99"/>
      <c r="E36" s="100"/>
    </row>
    <row r="37" ht="29.25" customHeight="1" spans="1:5">
      <c r="A37" s="102" t="s">
        <v>124</v>
      </c>
      <c r="B37" s="110">
        <f>C37</f>
        <v>0.0875</v>
      </c>
      <c r="C37" s="72">
        <v>0.0875</v>
      </c>
      <c r="D37" s="105"/>
      <c r="E37" s="106"/>
    </row>
  </sheetData>
  <sheetProtection formatCells="0" formatColumns="0" formatRows="0"/>
  <mergeCells count="1">
    <mergeCell ref="A2:E2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T35"/>
  <sheetViews>
    <sheetView showGridLines="0" showZeros="0" topLeftCell="A25" workbookViewId="0">
      <selection activeCell="D35" sqref="D35"/>
    </sheetView>
  </sheetViews>
  <sheetFormatPr defaultColWidth="9.1047619047619" defaultRowHeight="12.75" customHeight="1"/>
  <cols>
    <col min="1" max="1" width="33.1047619047619" style="1" customWidth="1"/>
    <col min="2" max="2" width="24.552380952381" style="1" customWidth="1"/>
    <col min="3" max="3" width="29" style="1" customWidth="1"/>
    <col min="4" max="4" width="22.552380952381" style="1" customWidth="1"/>
    <col min="5" max="98" width="9" style="1" customWidth="1"/>
    <col min="99" max="16384" width="9.1047619047619" style="3"/>
  </cols>
  <sheetData>
    <row r="1" ht="25.5" customHeight="1" spans="1:97">
      <c r="A1" s="25" t="s">
        <v>28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</row>
    <row r="2" ht="25.5" customHeight="1" spans="1:97">
      <c r="A2" s="74" t="s">
        <v>125</v>
      </c>
      <c r="B2" s="74"/>
      <c r="C2" s="74"/>
      <c r="D2" s="74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  <c r="BK2" s="75"/>
      <c r="BL2" s="75"/>
      <c r="BM2" s="75"/>
      <c r="BN2" s="75"/>
      <c r="BO2" s="75"/>
      <c r="BP2" s="75"/>
      <c r="BQ2" s="75"/>
      <c r="BR2" s="75"/>
      <c r="BS2" s="75"/>
      <c r="BT2" s="75"/>
      <c r="BU2" s="75"/>
      <c r="BV2" s="75"/>
      <c r="BW2" s="75"/>
      <c r="BX2" s="75"/>
      <c r="BY2" s="75"/>
      <c r="BZ2" s="75"/>
      <c r="CA2" s="75"/>
      <c r="CB2" s="75"/>
      <c r="CC2" s="75"/>
      <c r="CD2" s="75"/>
      <c r="CE2" s="75"/>
      <c r="CF2" s="75"/>
      <c r="CG2" s="75"/>
      <c r="CH2" s="75"/>
      <c r="CI2" s="75"/>
      <c r="CJ2" s="75"/>
      <c r="CK2" s="75"/>
      <c r="CL2" s="75"/>
      <c r="CM2" s="75"/>
      <c r="CN2" s="75"/>
      <c r="CO2" s="75"/>
      <c r="CP2" s="75"/>
      <c r="CQ2" s="75"/>
      <c r="CR2" s="75"/>
      <c r="CS2" s="75"/>
    </row>
    <row r="3" ht="16.5" customHeight="1" spans="2:97">
      <c r="B3" s="76"/>
      <c r="C3" s="77"/>
      <c r="D3" s="5" t="s">
        <v>30</v>
      </c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</row>
    <row r="4" ht="25.5" customHeight="1" spans="1:97">
      <c r="A4" s="6" t="s">
        <v>126</v>
      </c>
      <c r="B4" s="8"/>
      <c r="C4" s="78" t="s">
        <v>127</v>
      </c>
      <c r="D4" s="78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</row>
    <row r="5" ht="25.5" customHeight="1" spans="1:97">
      <c r="A5" s="6" t="s">
        <v>33</v>
      </c>
      <c r="B5" s="7" t="s">
        <v>34</v>
      </c>
      <c r="C5" s="58" t="s">
        <v>33</v>
      </c>
      <c r="D5" s="79" t="s">
        <v>93</v>
      </c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</row>
    <row r="6" s="12" customFormat="1" ht="25.5" customHeight="1" spans="1:98">
      <c r="A6" s="80" t="s">
        <v>128</v>
      </c>
      <c r="B6" s="81">
        <f>B7+B8+B9</f>
        <v>1261.9</v>
      </c>
      <c r="C6" s="82" t="s">
        <v>129</v>
      </c>
      <c r="D6" s="35"/>
      <c r="E6" s="83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  <c r="AD6" s="84"/>
      <c r="AE6" s="84"/>
      <c r="AF6" s="84"/>
      <c r="AG6" s="84"/>
      <c r="AH6" s="84"/>
      <c r="AI6" s="84"/>
      <c r="AJ6" s="84"/>
      <c r="AK6" s="84"/>
      <c r="AL6" s="84"/>
      <c r="AM6" s="84"/>
      <c r="AN6" s="84"/>
      <c r="AO6" s="84"/>
      <c r="AP6" s="84"/>
      <c r="AQ6" s="84"/>
      <c r="AR6" s="84"/>
      <c r="AS6" s="84"/>
      <c r="AT6" s="84"/>
      <c r="AU6" s="84"/>
      <c r="AV6" s="84"/>
      <c r="AW6" s="84"/>
      <c r="AX6" s="84"/>
      <c r="AY6" s="84"/>
      <c r="AZ6" s="84"/>
      <c r="BA6" s="84"/>
      <c r="BB6" s="84"/>
      <c r="BC6" s="84"/>
      <c r="BD6" s="84"/>
      <c r="BE6" s="84"/>
      <c r="BF6" s="84"/>
      <c r="BG6" s="84"/>
      <c r="BH6" s="84"/>
      <c r="BI6" s="84"/>
      <c r="BJ6" s="84"/>
      <c r="BK6" s="84"/>
      <c r="BL6" s="84"/>
      <c r="BM6" s="84"/>
      <c r="BN6" s="84"/>
      <c r="BO6" s="84"/>
      <c r="BP6" s="84"/>
      <c r="BQ6" s="84"/>
      <c r="BR6" s="84"/>
      <c r="BS6" s="84"/>
      <c r="BT6" s="84"/>
      <c r="BU6" s="84"/>
      <c r="BV6" s="84"/>
      <c r="BW6" s="84"/>
      <c r="BX6" s="84"/>
      <c r="BY6" s="84"/>
      <c r="BZ6" s="84"/>
      <c r="CA6" s="84"/>
      <c r="CB6" s="84"/>
      <c r="CC6" s="84"/>
      <c r="CD6" s="84"/>
      <c r="CE6" s="84"/>
      <c r="CF6" s="84"/>
      <c r="CG6" s="84"/>
      <c r="CH6" s="84"/>
      <c r="CI6" s="84"/>
      <c r="CJ6" s="84"/>
      <c r="CK6" s="84"/>
      <c r="CL6" s="84"/>
      <c r="CM6" s="84"/>
      <c r="CN6" s="84"/>
      <c r="CO6" s="84"/>
      <c r="CP6" s="84"/>
      <c r="CQ6" s="84"/>
      <c r="CR6" s="84"/>
      <c r="CS6" s="84"/>
      <c r="CT6" s="2"/>
    </row>
    <row r="7" s="12" customFormat="1" ht="25.5" customHeight="1" spans="1:98">
      <c r="A7" s="80" t="s">
        <v>130</v>
      </c>
      <c r="B7" s="81">
        <v>1261.9</v>
      </c>
      <c r="C7" s="82" t="s">
        <v>131</v>
      </c>
      <c r="D7" s="35">
        <v>1059.29</v>
      </c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  <c r="AP7" s="84"/>
      <c r="AQ7" s="84"/>
      <c r="AR7" s="84"/>
      <c r="AS7" s="84"/>
      <c r="AT7" s="84"/>
      <c r="AU7" s="84"/>
      <c r="AV7" s="84"/>
      <c r="AW7" s="84"/>
      <c r="AX7" s="84"/>
      <c r="AY7" s="84"/>
      <c r="AZ7" s="84"/>
      <c r="BA7" s="84"/>
      <c r="BB7" s="84"/>
      <c r="BC7" s="84"/>
      <c r="BD7" s="84"/>
      <c r="BE7" s="84"/>
      <c r="BF7" s="84"/>
      <c r="BG7" s="84"/>
      <c r="BH7" s="84"/>
      <c r="BI7" s="84"/>
      <c r="BJ7" s="84"/>
      <c r="BK7" s="84"/>
      <c r="BL7" s="84"/>
      <c r="BM7" s="84"/>
      <c r="BN7" s="84"/>
      <c r="BO7" s="84"/>
      <c r="BP7" s="84"/>
      <c r="BQ7" s="84"/>
      <c r="BR7" s="84"/>
      <c r="BS7" s="84"/>
      <c r="BT7" s="84"/>
      <c r="BU7" s="84"/>
      <c r="BV7" s="84"/>
      <c r="BW7" s="84"/>
      <c r="BX7" s="84"/>
      <c r="BY7" s="84"/>
      <c r="BZ7" s="84"/>
      <c r="CA7" s="84"/>
      <c r="CB7" s="84"/>
      <c r="CC7" s="84"/>
      <c r="CD7" s="84"/>
      <c r="CE7" s="84"/>
      <c r="CF7" s="84"/>
      <c r="CG7" s="84"/>
      <c r="CH7" s="84"/>
      <c r="CI7" s="84"/>
      <c r="CJ7" s="84"/>
      <c r="CK7" s="84"/>
      <c r="CL7" s="84"/>
      <c r="CM7" s="84"/>
      <c r="CN7" s="84"/>
      <c r="CO7" s="84"/>
      <c r="CP7" s="84"/>
      <c r="CQ7" s="84"/>
      <c r="CR7" s="84"/>
      <c r="CS7" s="84"/>
      <c r="CT7" s="2"/>
    </row>
    <row r="8" s="12" customFormat="1" ht="25.5" customHeight="1" spans="1:98">
      <c r="A8" s="80" t="s">
        <v>132</v>
      </c>
      <c r="B8" s="81">
        <v>0</v>
      </c>
      <c r="C8" s="82" t="s">
        <v>133</v>
      </c>
      <c r="D8" s="35"/>
      <c r="E8" s="83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4"/>
      <c r="AK8" s="84"/>
      <c r="AL8" s="84"/>
      <c r="AM8" s="84"/>
      <c r="AN8" s="84"/>
      <c r="AO8" s="84"/>
      <c r="AP8" s="84"/>
      <c r="AQ8" s="84"/>
      <c r="AR8" s="84"/>
      <c r="AS8" s="84"/>
      <c r="AT8" s="84"/>
      <c r="AU8" s="84"/>
      <c r="AV8" s="84"/>
      <c r="AW8" s="84"/>
      <c r="AX8" s="84"/>
      <c r="AY8" s="84"/>
      <c r="AZ8" s="84"/>
      <c r="BA8" s="84"/>
      <c r="BB8" s="84"/>
      <c r="BC8" s="84"/>
      <c r="BD8" s="84"/>
      <c r="BE8" s="84"/>
      <c r="BF8" s="84"/>
      <c r="BG8" s="84"/>
      <c r="BH8" s="84"/>
      <c r="BI8" s="84"/>
      <c r="BJ8" s="84"/>
      <c r="BK8" s="84"/>
      <c r="BL8" s="84"/>
      <c r="BM8" s="84"/>
      <c r="BN8" s="84"/>
      <c r="BO8" s="84"/>
      <c r="BP8" s="84"/>
      <c r="BQ8" s="84"/>
      <c r="BR8" s="84"/>
      <c r="BS8" s="84"/>
      <c r="BT8" s="84"/>
      <c r="BU8" s="84"/>
      <c r="BV8" s="84"/>
      <c r="BW8" s="84"/>
      <c r="BX8" s="84"/>
      <c r="BY8" s="84"/>
      <c r="BZ8" s="84"/>
      <c r="CA8" s="84"/>
      <c r="CB8" s="84"/>
      <c r="CC8" s="84"/>
      <c r="CD8" s="84"/>
      <c r="CE8" s="84"/>
      <c r="CF8" s="84"/>
      <c r="CG8" s="84"/>
      <c r="CH8" s="84"/>
      <c r="CI8" s="84"/>
      <c r="CJ8" s="84"/>
      <c r="CK8" s="84"/>
      <c r="CL8" s="84"/>
      <c r="CM8" s="84"/>
      <c r="CN8" s="84"/>
      <c r="CO8" s="84"/>
      <c r="CP8" s="84"/>
      <c r="CQ8" s="84"/>
      <c r="CR8" s="84"/>
      <c r="CS8" s="84"/>
      <c r="CT8" s="2"/>
    </row>
    <row r="9" s="12" customFormat="1" ht="25.5" customHeight="1" spans="1:98">
      <c r="A9" s="80" t="s">
        <v>134</v>
      </c>
      <c r="B9" s="81">
        <v>0</v>
      </c>
      <c r="C9" s="82" t="s">
        <v>135</v>
      </c>
      <c r="D9" s="35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4"/>
      <c r="AO9" s="84"/>
      <c r="AP9" s="84"/>
      <c r="AQ9" s="84"/>
      <c r="AR9" s="84"/>
      <c r="AS9" s="84"/>
      <c r="AT9" s="84"/>
      <c r="AU9" s="84"/>
      <c r="AV9" s="84"/>
      <c r="AW9" s="84"/>
      <c r="AX9" s="84"/>
      <c r="AY9" s="84"/>
      <c r="AZ9" s="84"/>
      <c r="BA9" s="84"/>
      <c r="BB9" s="84"/>
      <c r="BC9" s="84"/>
      <c r="BD9" s="84"/>
      <c r="BE9" s="84"/>
      <c r="BF9" s="84"/>
      <c r="BG9" s="84"/>
      <c r="BH9" s="84"/>
      <c r="BI9" s="84"/>
      <c r="BJ9" s="84"/>
      <c r="BK9" s="84"/>
      <c r="BL9" s="84"/>
      <c r="BM9" s="84"/>
      <c r="BN9" s="84"/>
      <c r="BO9" s="84"/>
      <c r="BP9" s="84"/>
      <c r="BQ9" s="84"/>
      <c r="BR9" s="84"/>
      <c r="BS9" s="84"/>
      <c r="BT9" s="84"/>
      <c r="BU9" s="84"/>
      <c r="BV9" s="84"/>
      <c r="BW9" s="84"/>
      <c r="BX9" s="84"/>
      <c r="BY9" s="84"/>
      <c r="BZ9" s="84"/>
      <c r="CA9" s="84"/>
      <c r="CB9" s="84"/>
      <c r="CC9" s="84"/>
      <c r="CD9" s="84"/>
      <c r="CE9" s="84"/>
      <c r="CF9" s="84"/>
      <c r="CG9" s="84"/>
      <c r="CH9" s="84"/>
      <c r="CI9" s="84"/>
      <c r="CJ9" s="84"/>
      <c r="CK9" s="84"/>
      <c r="CL9" s="84"/>
      <c r="CM9" s="84"/>
      <c r="CN9" s="84"/>
      <c r="CO9" s="84"/>
      <c r="CP9" s="84"/>
      <c r="CQ9" s="84"/>
      <c r="CR9" s="84"/>
      <c r="CS9" s="84"/>
      <c r="CT9" s="2"/>
    </row>
    <row r="10" s="12" customFormat="1" ht="25.5" customHeight="1" spans="1:98">
      <c r="A10" s="80"/>
      <c r="B10" s="85"/>
      <c r="C10" s="82" t="s">
        <v>136</v>
      </c>
      <c r="D10" s="35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  <c r="BM10" s="84"/>
      <c r="BN10" s="84"/>
      <c r="BO10" s="84"/>
      <c r="BP10" s="84"/>
      <c r="BQ10" s="84"/>
      <c r="BR10" s="84"/>
      <c r="BS10" s="84"/>
      <c r="BT10" s="84"/>
      <c r="BU10" s="84"/>
      <c r="BV10" s="84"/>
      <c r="BW10" s="84"/>
      <c r="BX10" s="84"/>
      <c r="BY10" s="84"/>
      <c r="BZ10" s="84"/>
      <c r="CA10" s="84"/>
      <c r="CB10" s="84"/>
      <c r="CC10" s="84"/>
      <c r="CD10" s="84"/>
      <c r="CE10" s="84"/>
      <c r="CF10" s="84"/>
      <c r="CG10" s="84"/>
      <c r="CH10" s="84"/>
      <c r="CI10" s="84"/>
      <c r="CJ10" s="84"/>
      <c r="CK10" s="84"/>
      <c r="CL10" s="84"/>
      <c r="CM10" s="84"/>
      <c r="CN10" s="84"/>
      <c r="CO10" s="84"/>
      <c r="CP10" s="84"/>
      <c r="CQ10" s="84"/>
      <c r="CR10" s="84"/>
      <c r="CS10" s="84"/>
      <c r="CT10" s="2"/>
    </row>
    <row r="11" s="12" customFormat="1" ht="25.5" customHeight="1" spans="1:98">
      <c r="A11" s="80"/>
      <c r="B11" s="85"/>
      <c r="C11" s="82" t="s">
        <v>137</v>
      </c>
      <c r="D11" s="35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  <c r="BM11" s="84"/>
      <c r="BN11" s="84"/>
      <c r="BO11" s="84"/>
      <c r="BP11" s="84"/>
      <c r="BQ11" s="84"/>
      <c r="BR11" s="84"/>
      <c r="BS11" s="84"/>
      <c r="BT11" s="84"/>
      <c r="BU11" s="84"/>
      <c r="BV11" s="84"/>
      <c r="BW11" s="84"/>
      <c r="BX11" s="84"/>
      <c r="BY11" s="84"/>
      <c r="BZ11" s="84"/>
      <c r="CA11" s="84"/>
      <c r="CB11" s="84"/>
      <c r="CC11" s="84"/>
      <c r="CD11" s="84"/>
      <c r="CE11" s="84"/>
      <c r="CF11" s="84"/>
      <c r="CG11" s="84"/>
      <c r="CH11" s="84"/>
      <c r="CI11" s="84"/>
      <c r="CJ11" s="84"/>
      <c r="CK11" s="84"/>
      <c r="CL11" s="84"/>
      <c r="CM11" s="84"/>
      <c r="CN11" s="84"/>
      <c r="CO11" s="84"/>
      <c r="CP11" s="84"/>
      <c r="CQ11" s="84"/>
      <c r="CR11" s="84"/>
      <c r="CS11" s="84"/>
      <c r="CT11" s="2"/>
    </row>
    <row r="12" s="12" customFormat="1" ht="25.5" customHeight="1" spans="1:98">
      <c r="A12" s="80"/>
      <c r="B12" s="85"/>
      <c r="C12" s="82" t="s">
        <v>138</v>
      </c>
      <c r="D12" s="35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4"/>
      <c r="AG12" s="84"/>
      <c r="AH12" s="84"/>
      <c r="AI12" s="84"/>
      <c r="AJ12" s="84"/>
      <c r="AK12" s="84"/>
      <c r="AL12" s="84"/>
      <c r="AM12" s="84"/>
      <c r="AN12" s="84"/>
      <c r="AO12" s="84"/>
      <c r="AP12" s="84"/>
      <c r="AQ12" s="84"/>
      <c r="AR12" s="84"/>
      <c r="AS12" s="84"/>
      <c r="AT12" s="84"/>
      <c r="AU12" s="84"/>
      <c r="AV12" s="84"/>
      <c r="AW12" s="84"/>
      <c r="AX12" s="84"/>
      <c r="AY12" s="84"/>
      <c r="AZ12" s="84"/>
      <c r="BA12" s="84"/>
      <c r="BB12" s="84"/>
      <c r="BC12" s="84"/>
      <c r="BD12" s="84"/>
      <c r="BE12" s="84"/>
      <c r="BF12" s="84"/>
      <c r="BG12" s="84"/>
      <c r="BH12" s="84"/>
      <c r="BI12" s="84"/>
      <c r="BJ12" s="84"/>
      <c r="BK12" s="84"/>
      <c r="BL12" s="84"/>
      <c r="BM12" s="84"/>
      <c r="BN12" s="84"/>
      <c r="BO12" s="84"/>
      <c r="BP12" s="84"/>
      <c r="BQ12" s="84"/>
      <c r="BR12" s="84"/>
      <c r="BS12" s="84"/>
      <c r="BT12" s="84"/>
      <c r="BU12" s="84"/>
      <c r="BV12" s="84"/>
      <c r="BW12" s="84"/>
      <c r="BX12" s="84"/>
      <c r="BY12" s="84"/>
      <c r="BZ12" s="84"/>
      <c r="CA12" s="84"/>
      <c r="CB12" s="84"/>
      <c r="CC12" s="84"/>
      <c r="CD12" s="84"/>
      <c r="CE12" s="84"/>
      <c r="CF12" s="84"/>
      <c r="CG12" s="84"/>
      <c r="CH12" s="84"/>
      <c r="CI12" s="84"/>
      <c r="CJ12" s="84"/>
      <c r="CK12" s="84"/>
      <c r="CL12" s="84"/>
      <c r="CM12" s="84"/>
      <c r="CN12" s="84"/>
      <c r="CO12" s="84"/>
      <c r="CP12" s="84"/>
      <c r="CQ12" s="84"/>
      <c r="CR12" s="84"/>
      <c r="CS12" s="84"/>
      <c r="CT12" s="2"/>
    </row>
    <row r="13" s="12" customFormat="1" ht="25.5" customHeight="1" spans="1:98">
      <c r="A13" s="86"/>
      <c r="B13" s="87"/>
      <c r="C13" s="82" t="s">
        <v>139</v>
      </c>
      <c r="D13" s="35">
        <v>17.93</v>
      </c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4"/>
      <c r="AA13" s="84"/>
      <c r="AB13" s="84"/>
      <c r="AC13" s="84"/>
      <c r="AD13" s="84"/>
      <c r="AE13" s="84"/>
      <c r="AF13" s="84"/>
      <c r="AG13" s="84"/>
      <c r="AH13" s="84"/>
      <c r="AI13" s="84"/>
      <c r="AJ13" s="84"/>
      <c r="AK13" s="84"/>
      <c r="AL13" s="84"/>
      <c r="AM13" s="84"/>
      <c r="AN13" s="84"/>
      <c r="AO13" s="84"/>
      <c r="AP13" s="84"/>
      <c r="AQ13" s="84"/>
      <c r="AR13" s="84"/>
      <c r="AS13" s="84"/>
      <c r="AT13" s="84"/>
      <c r="AU13" s="84"/>
      <c r="AV13" s="84"/>
      <c r="AW13" s="84"/>
      <c r="AX13" s="84"/>
      <c r="AY13" s="84"/>
      <c r="AZ13" s="84"/>
      <c r="BA13" s="84"/>
      <c r="BB13" s="84"/>
      <c r="BC13" s="84"/>
      <c r="BD13" s="84"/>
      <c r="BE13" s="84"/>
      <c r="BF13" s="84"/>
      <c r="BG13" s="84"/>
      <c r="BH13" s="84"/>
      <c r="BI13" s="84"/>
      <c r="BJ13" s="84"/>
      <c r="BK13" s="84"/>
      <c r="BL13" s="84"/>
      <c r="BM13" s="84"/>
      <c r="BN13" s="84"/>
      <c r="BO13" s="84"/>
      <c r="BP13" s="84"/>
      <c r="BQ13" s="84"/>
      <c r="BR13" s="84"/>
      <c r="BS13" s="84"/>
      <c r="BT13" s="84"/>
      <c r="BU13" s="84"/>
      <c r="BV13" s="84"/>
      <c r="BW13" s="84"/>
      <c r="BX13" s="84"/>
      <c r="BY13" s="84"/>
      <c r="BZ13" s="84"/>
      <c r="CA13" s="84"/>
      <c r="CB13" s="84"/>
      <c r="CC13" s="84"/>
      <c r="CD13" s="84"/>
      <c r="CE13" s="84"/>
      <c r="CF13" s="84"/>
      <c r="CG13" s="84"/>
      <c r="CH13" s="84"/>
      <c r="CI13" s="84"/>
      <c r="CJ13" s="84"/>
      <c r="CK13" s="84"/>
      <c r="CL13" s="84"/>
      <c r="CM13" s="84"/>
      <c r="CN13" s="84"/>
      <c r="CO13" s="84"/>
      <c r="CP13" s="84"/>
      <c r="CQ13" s="84"/>
      <c r="CR13" s="84"/>
      <c r="CS13" s="84"/>
      <c r="CT13" s="2"/>
    </row>
    <row r="14" s="12" customFormat="1" ht="25.5" customHeight="1" spans="1:98">
      <c r="A14" s="86"/>
      <c r="B14" s="88"/>
      <c r="C14" s="82" t="s">
        <v>140</v>
      </c>
      <c r="D14" s="35">
        <v>78.74</v>
      </c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4"/>
      <c r="AK14" s="84"/>
      <c r="AL14" s="84"/>
      <c r="AM14" s="84"/>
      <c r="AN14" s="84"/>
      <c r="AO14" s="84"/>
      <c r="AP14" s="84"/>
      <c r="AQ14" s="84"/>
      <c r="AR14" s="84"/>
      <c r="AS14" s="84"/>
      <c r="AT14" s="84"/>
      <c r="AU14" s="84"/>
      <c r="AV14" s="84"/>
      <c r="AW14" s="84"/>
      <c r="AX14" s="84"/>
      <c r="AY14" s="84"/>
      <c r="AZ14" s="84"/>
      <c r="BA14" s="84"/>
      <c r="BB14" s="84"/>
      <c r="BC14" s="84"/>
      <c r="BD14" s="84"/>
      <c r="BE14" s="84"/>
      <c r="BF14" s="84"/>
      <c r="BG14" s="84"/>
      <c r="BH14" s="84"/>
      <c r="BI14" s="84"/>
      <c r="BJ14" s="84"/>
      <c r="BK14" s="84"/>
      <c r="BL14" s="84"/>
      <c r="BM14" s="84"/>
      <c r="BN14" s="84"/>
      <c r="BO14" s="84"/>
      <c r="BP14" s="84"/>
      <c r="BQ14" s="84"/>
      <c r="BR14" s="84"/>
      <c r="BS14" s="84"/>
      <c r="BT14" s="84"/>
      <c r="BU14" s="84"/>
      <c r="BV14" s="84"/>
      <c r="BW14" s="84"/>
      <c r="BX14" s="84"/>
      <c r="BY14" s="84"/>
      <c r="BZ14" s="84"/>
      <c r="CA14" s="84"/>
      <c r="CB14" s="84"/>
      <c r="CC14" s="84"/>
      <c r="CD14" s="84"/>
      <c r="CE14" s="84"/>
      <c r="CF14" s="84"/>
      <c r="CG14" s="84"/>
      <c r="CH14" s="84"/>
      <c r="CI14" s="84"/>
      <c r="CJ14" s="84"/>
      <c r="CK14" s="84"/>
      <c r="CL14" s="84"/>
      <c r="CM14" s="84"/>
      <c r="CN14" s="84"/>
      <c r="CO14" s="84"/>
      <c r="CP14" s="84"/>
      <c r="CQ14" s="84"/>
      <c r="CR14" s="84"/>
      <c r="CS14" s="84"/>
      <c r="CT14" s="2"/>
    </row>
    <row r="15" s="12" customFormat="1" ht="25.5" customHeight="1" spans="1:98">
      <c r="A15" s="86"/>
      <c r="B15" s="87"/>
      <c r="C15" s="82" t="s">
        <v>141</v>
      </c>
      <c r="D15" s="35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84"/>
      <c r="AC15" s="84"/>
      <c r="AD15" s="84"/>
      <c r="AE15" s="84"/>
      <c r="AF15" s="84"/>
      <c r="AG15" s="84"/>
      <c r="AH15" s="84"/>
      <c r="AI15" s="84"/>
      <c r="AJ15" s="84"/>
      <c r="AK15" s="84"/>
      <c r="AL15" s="84"/>
      <c r="AM15" s="84"/>
      <c r="AN15" s="84"/>
      <c r="AO15" s="84"/>
      <c r="AP15" s="84"/>
      <c r="AQ15" s="84"/>
      <c r="AR15" s="84"/>
      <c r="AS15" s="84"/>
      <c r="AT15" s="84"/>
      <c r="AU15" s="84"/>
      <c r="AV15" s="84"/>
      <c r="AW15" s="84"/>
      <c r="AX15" s="84"/>
      <c r="AY15" s="84"/>
      <c r="AZ15" s="84"/>
      <c r="BA15" s="84"/>
      <c r="BB15" s="84"/>
      <c r="BC15" s="84"/>
      <c r="BD15" s="84"/>
      <c r="BE15" s="84"/>
      <c r="BF15" s="84"/>
      <c r="BG15" s="84"/>
      <c r="BH15" s="84"/>
      <c r="BI15" s="84"/>
      <c r="BJ15" s="84"/>
      <c r="BK15" s="84"/>
      <c r="BL15" s="84"/>
      <c r="BM15" s="84"/>
      <c r="BN15" s="84"/>
      <c r="BO15" s="84"/>
      <c r="BP15" s="84"/>
      <c r="BQ15" s="84"/>
      <c r="BR15" s="84"/>
      <c r="BS15" s="84"/>
      <c r="BT15" s="84"/>
      <c r="BU15" s="84"/>
      <c r="BV15" s="84"/>
      <c r="BW15" s="84"/>
      <c r="BX15" s="84"/>
      <c r="BY15" s="84"/>
      <c r="BZ15" s="84"/>
      <c r="CA15" s="84"/>
      <c r="CB15" s="84"/>
      <c r="CC15" s="84"/>
      <c r="CD15" s="84"/>
      <c r="CE15" s="84"/>
      <c r="CF15" s="84"/>
      <c r="CG15" s="84"/>
      <c r="CH15" s="84"/>
      <c r="CI15" s="84"/>
      <c r="CJ15" s="84"/>
      <c r="CK15" s="84"/>
      <c r="CL15" s="84"/>
      <c r="CM15" s="84"/>
      <c r="CN15" s="84"/>
      <c r="CO15" s="84"/>
      <c r="CP15" s="84"/>
      <c r="CQ15" s="84"/>
      <c r="CR15" s="84"/>
      <c r="CS15" s="84"/>
      <c r="CT15" s="2"/>
    </row>
    <row r="16" s="12" customFormat="1" ht="25.5" customHeight="1" spans="1:98">
      <c r="A16" s="86"/>
      <c r="B16" s="87"/>
      <c r="C16" s="82" t="s">
        <v>142</v>
      </c>
      <c r="D16" s="35">
        <v>44.76</v>
      </c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H16" s="84"/>
      <c r="AI16" s="84"/>
      <c r="AJ16" s="84"/>
      <c r="AK16" s="84"/>
      <c r="AL16" s="84"/>
      <c r="AM16" s="84"/>
      <c r="AN16" s="84"/>
      <c r="AO16" s="84"/>
      <c r="AP16" s="84"/>
      <c r="AQ16" s="84"/>
      <c r="AR16" s="84"/>
      <c r="AS16" s="84"/>
      <c r="AT16" s="84"/>
      <c r="AU16" s="84"/>
      <c r="AV16" s="84"/>
      <c r="AW16" s="84"/>
      <c r="AX16" s="84"/>
      <c r="AY16" s="84"/>
      <c r="AZ16" s="84"/>
      <c r="BA16" s="84"/>
      <c r="BB16" s="84"/>
      <c r="BC16" s="84"/>
      <c r="BD16" s="84"/>
      <c r="BE16" s="84"/>
      <c r="BF16" s="84"/>
      <c r="BG16" s="84"/>
      <c r="BH16" s="84"/>
      <c r="BI16" s="84"/>
      <c r="BJ16" s="84"/>
      <c r="BK16" s="84"/>
      <c r="BL16" s="84"/>
      <c r="BM16" s="84"/>
      <c r="BN16" s="84"/>
      <c r="BO16" s="84"/>
      <c r="BP16" s="84"/>
      <c r="BQ16" s="84"/>
      <c r="BR16" s="84"/>
      <c r="BS16" s="84"/>
      <c r="BT16" s="84"/>
      <c r="BU16" s="84"/>
      <c r="BV16" s="84"/>
      <c r="BW16" s="84"/>
      <c r="BX16" s="84"/>
      <c r="BY16" s="84"/>
      <c r="BZ16" s="84"/>
      <c r="CA16" s="84"/>
      <c r="CB16" s="84"/>
      <c r="CC16" s="84"/>
      <c r="CD16" s="84"/>
      <c r="CE16" s="84"/>
      <c r="CF16" s="84"/>
      <c r="CG16" s="84"/>
      <c r="CH16" s="84"/>
      <c r="CI16" s="84"/>
      <c r="CJ16" s="84"/>
      <c r="CK16" s="84"/>
      <c r="CL16" s="84"/>
      <c r="CM16" s="84"/>
      <c r="CN16" s="84"/>
      <c r="CO16" s="84"/>
      <c r="CP16" s="84"/>
      <c r="CQ16" s="84"/>
      <c r="CR16" s="84"/>
      <c r="CS16" s="84"/>
      <c r="CT16" s="2"/>
    </row>
    <row r="17" s="12" customFormat="1" ht="25.5" customHeight="1" spans="1:98">
      <c r="A17" s="86"/>
      <c r="B17" s="87"/>
      <c r="C17" s="82" t="s">
        <v>143</v>
      </c>
      <c r="D17" s="35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84"/>
      <c r="AM17" s="84"/>
      <c r="AN17" s="84"/>
      <c r="AO17" s="84"/>
      <c r="AP17" s="84"/>
      <c r="AQ17" s="84"/>
      <c r="AR17" s="84"/>
      <c r="AS17" s="84"/>
      <c r="AT17" s="84"/>
      <c r="AU17" s="84"/>
      <c r="AV17" s="84"/>
      <c r="AW17" s="84"/>
      <c r="AX17" s="84"/>
      <c r="AY17" s="84"/>
      <c r="AZ17" s="84"/>
      <c r="BA17" s="84"/>
      <c r="BB17" s="84"/>
      <c r="BC17" s="84"/>
      <c r="BD17" s="84"/>
      <c r="BE17" s="84"/>
      <c r="BF17" s="84"/>
      <c r="BG17" s="84"/>
      <c r="BH17" s="84"/>
      <c r="BI17" s="84"/>
      <c r="BJ17" s="84"/>
      <c r="BK17" s="84"/>
      <c r="BL17" s="84"/>
      <c r="BM17" s="84"/>
      <c r="BN17" s="84"/>
      <c r="BO17" s="84"/>
      <c r="BP17" s="84"/>
      <c r="BQ17" s="84"/>
      <c r="BR17" s="84"/>
      <c r="BS17" s="84"/>
      <c r="BT17" s="84"/>
      <c r="BU17" s="84"/>
      <c r="BV17" s="84"/>
      <c r="BW17" s="84"/>
      <c r="BX17" s="84"/>
      <c r="BY17" s="84"/>
      <c r="BZ17" s="84"/>
      <c r="CA17" s="84"/>
      <c r="CB17" s="84"/>
      <c r="CC17" s="84"/>
      <c r="CD17" s="84"/>
      <c r="CE17" s="84"/>
      <c r="CF17" s="84"/>
      <c r="CG17" s="84"/>
      <c r="CH17" s="84"/>
      <c r="CI17" s="84"/>
      <c r="CJ17" s="84"/>
      <c r="CK17" s="84"/>
      <c r="CL17" s="84"/>
      <c r="CM17" s="84"/>
      <c r="CN17" s="84"/>
      <c r="CO17" s="84"/>
      <c r="CP17" s="84"/>
      <c r="CQ17" s="84"/>
      <c r="CR17" s="84"/>
      <c r="CS17" s="84"/>
      <c r="CT17" s="2"/>
    </row>
    <row r="18" s="12" customFormat="1" ht="25.5" customHeight="1" spans="1:98">
      <c r="A18" s="86"/>
      <c r="B18" s="87"/>
      <c r="C18" s="82" t="s">
        <v>144</v>
      </c>
      <c r="D18" s="35">
        <v>27</v>
      </c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  <c r="AE18" s="84"/>
      <c r="AF18" s="84"/>
      <c r="AG18" s="84"/>
      <c r="AH18" s="84"/>
      <c r="AI18" s="84"/>
      <c r="AJ18" s="84"/>
      <c r="AK18" s="84"/>
      <c r="AL18" s="84"/>
      <c r="AM18" s="84"/>
      <c r="AN18" s="84"/>
      <c r="AO18" s="84"/>
      <c r="AP18" s="84"/>
      <c r="AQ18" s="84"/>
      <c r="AR18" s="84"/>
      <c r="AS18" s="84"/>
      <c r="AT18" s="84"/>
      <c r="AU18" s="84"/>
      <c r="AV18" s="84"/>
      <c r="AW18" s="84"/>
      <c r="AX18" s="84"/>
      <c r="AY18" s="84"/>
      <c r="AZ18" s="84"/>
      <c r="BA18" s="84"/>
      <c r="BB18" s="84"/>
      <c r="BC18" s="84"/>
      <c r="BD18" s="84"/>
      <c r="BE18" s="84"/>
      <c r="BF18" s="84"/>
      <c r="BG18" s="84"/>
      <c r="BH18" s="84"/>
      <c r="BI18" s="84"/>
      <c r="BJ18" s="84"/>
      <c r="BK18" s="84"/>
      <c r="BL18" s="84"/>
      <c r="BM18" s="84"/>
      <c r="BN18" s="84"/>
      <c r="BO18" s="84"/>
      <c r="BP18" s="84"/>
      <c r="BQ18" s="84"/>
      <c r="BR18" s="84"/>
      <c r="BS18" s="84"/>
      <c r="BT18" s="84"/>
      <c r="BU18" s="84"/>
      <c r="BV18" s="84"/>
      <c r="BW18" s="84"/>
      <c r="BX18" s="84"/>
      <c r="BY18" s="84"/>
      <c r="BZ18" s="84"/>
      <c r="CA18" s="84"/>
      <c r="CB18" s="84"/>
      <c r="CC18" s="84"/>
      <c r="CD18" s="84"/>
      <c r="CE18" s="84"/>
      <c r="CF18" s="84"/>
      <c r="CG18" s="84"/>
      <c r="CH18" s="84"/>
      <c r="CI18" s="84"/>
      <c r="CJ18" s="84"/>
      <c r="CK18" s="84"/>
      <c r="CL18" s="84"/>
      <c r="CM18" s="84"/>
      <c r="CN18" s="84"/>
      <c r="CO18" s="84"/>
      <c r="CP18" s="84"/>
      <c r="CQ18" s="84"/>
      <c r="CR18" s="84"/>
      <c r="CS18" s="84"/>
      <c r="CT18" s="2"/>
    </row>
    <row r="19" s="12" customFormat="1" ht="25.5" customHeight="1" spans="1:98">
      <c r="A19" s="86"/>
      <c r="B19" s="87"/>
      <c r="C19" s="82" t="s">
        <v>145</v>
      </c>
      <c r="D19" s="35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84"/>
      <c r="AD19" s="84"/>
      <c r="AE19" s="84"/>
      <c r="AF19" s="84"/>
      <c r="AG19" s="84"/>
      <c r="AH19" s="84"/>
      <c r="AI19" s="84"/>
      <c r="AJ19" s="84"/>
      <c r="AK19" s="84"/>
      <c r="AL19" s="84"/>
      <c r="AM19" s="84"/>
      <c r="AN19" s="84"/>
      <c r="AO19" s="84"/>
      <c r="AP19" s="84"/>
      <c r="AQ19" s="84"/>
      <c r="AR19" s="84"/>
      <c r="AS19" s="84"/>
      <c r="AT19" s="84"/>
      <c r="AU19" s="84"/>
      <c r="AV19" s="84"/>
      <c r="AW19" s="84"/>
      <c r="AX19" s="84"/>
      <c r="AY19" s="84"/>
      <c r="AZ19" s="84"/>
      <c r="BA19" s="84"/>
      <c r="BB19" s="84"/>
      <c r="BC19" s="84"/>
      <c r="BD19" s="84"/>
      <c r="BE19" s="84"/>
      <c r="BF19" s="84"/>
      <c r="BG19" s="84"/>
      <c r="BH19" s="84"/>
      <c r="BI19" s="84"/>
      <c r="BJ19" s="84"/>
      <c r="BK19" s="84"/>
      <c r="BL19" s="84"/>
      <c r="BM19" s="84"/>
      <c r="BN19" s="84"/>
      <c r="BO19" s="84"/>
      <c r="BP19" s="84"/>
      <c r="BQ19" s="84"/>
      <c r="BR19" s="84"/>
      <c r="BS19" s="84"/>
      <c r="BT19" s="84"/>
      <c r="BU19" s="84"/>
      <c r="BV19" s="84"/>
      <c r="BW19" s="84"/>
      <c r="BX19" s="84"/>
      <c r="BY19" s="84"/>
      <c r="BZ19" s="84"/>
      <c r="CA19" s="84"/>
      <c r="CB19" s="84"/>
      <c r="CC19" s="84"/>
      <c r="CD19" s="84"/>
      <c r="CE19" s="84"/>
      <c r="CF19" s="84"/>
      <c r="CG19" s="84"/>
      <c r="CH19" s="84"/>
      <c r="CI19" s="84"/>
      <c r="CJ19" s="84"/>
      <c r="CK19" s="84"/>
      <c r="CL19" s="84"/>
      <c r="CM19" s="84"/>
      <c r="CN19" s="84"/>
      <c r="CO19" s="84"/>
      <c r="CP19" s="84"/>
      <c r="CQ19" s="84"/>
      <c r="CR19" s="84"/>
      <c r="CS19" s="84"/>
      <c r="CT19" s="2"/>
    </row>
    <row r="20" s="12" customFormat="1" ht="25.5" customHeight="1" spans="1:98">
      <c r="A20" s="86"/>
      <c r="B20" s="87"/>
      <c r="C20" s="82" t="s">
        <v>146</v>
      </c>
      <c r="D20" s="35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4"/>
      <c r="AD20" s="84"/>
      <c r="AE20" s="84"/>
      <c r="AF20" s="84"/>
      <c r="AG20" s="84"/>
      <c r="AH20" s="84"/>
      <c r="AI20" s="84"/>
      <c r="AJ20" s="84"/>
      <c r="AK20" s="84"/>
      <c r="AL20" s="84"/>
      <c r="AM20" s="84"/>
      <c r="AN20" s="84"/>
      <c r="AO20" s="84"/>
      <c r="AP20" s="84"/>
      <c r="AQ20" s="84"/>
      <c r="AR20" s="84"/>
      <c r="AS20" s="84"/>
      <c r="AT20" s="84"/>
      <c r="AU20" s="84"/>
      <c r="AV20" s="84"/>
      <c r="AW20" s="84"/>
      <c r="AX20" s="84"/>
      <c r="AY20" s="84"/>
      <c r="AZ20" s="84"/>
      <c r="BA20" s="84"/>
      <c r="BB20" s="84"/>
      <c r="BC20" s="84"/>
      <c r="BD20" s="84"/>
      <c r="BE20" s="84"/>
      <c r="BF20" s="84"/>
      <c r="BG20" s="84"/>
      <c r="BH20" s="84"/>
      <c r="BI20" s="84"/>
      <c r="BJ20" s="84"/>
      <c r="BK20" s="84"/>
      <c r="BL20" s="84"/>
      <c r="BM20" s="84"/>
      <c r="BN20" s="84"/>
      <c r="BO20" s="84"/>
      <c r="BP20" s="84"/>
      <c r="BQ20" s="84"/>
      <c r="BR20" s="84"/>
      <c r="BS20" s="84"/>
      <c r="BT20" s="84"/>
      <c r="BU20" s="84"/>
      <c r="BV20" s="84"/>
      <c r="BW20" s="84"/>
      <c r="BX20" s="84"/>
      <c r="BY20" s="84"/>
      <c r="BZ20" s="84"/>
      <c r="CA20" s="84"/>
      <c r="CB20" s="84"/>
      <c r="CC20" s="84"/>
      <c r="CD20" s="84"/>
      <c r="CE20" s="84"/>
      <c r="CF20" s="84"/>
      <c r="CG20" s="84"/>
      <c r="CH20" s="84"/>
      <c r="CI20" s="84"/>
      <c r="CJ20" s="84"/>
      <c r="CK20" s="84"/>
      <c r="CL20" s="84"/>
      <c r="CM20" s="84"/>
      <c r="CN20" s="84"/>
      <c r="CO20" s="84"/>
      <c r="CP20" s="84"/>
      <c r="CQ20" s="84"/>
      <c r="CR20" s="84"/>
      <c r="CS20" s="84"/>
      <c r="CT20" s="2"/>
    </row>
    <row r="21" s="12" customFormat="1" ht="25.5" customHeight="1" spans="1:98">
      <c r="A21" s="86"/>
      <c r="B21" s="87"/>
      <c r="C21" s="82" t="s">
        <v>147</v>
      </c>
      <c r="D21" s="35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4"/>
      <c r="AK21" s="84"/>
      <c r="AL21" s="84"/>
      <c r="AM21" s="84"/>
      <c r="AN21" s="84"/>
      <c r="AO21" s="84"/>
      <c r="AP21" s="84"/>
      <c r="AQ21" s="84"/>
      <c r="AR21" s="84"/>
      <c r="AS21" s="84"/>
      <c r="AT21" s="84"/>
      <c r="AU21" s="84"/>
      <c r="AV21" s="84"/>
      <c r="AW21" s="84"/>
      <c r="AX21" s="84"/>
      <c r="AY21" s="84"/>
      <c r="AZ21" s="84"/>
      <c r="BA21" s="84"/>
      <c r="BB21" s="84"/>
      <c r="BC21" s="84"/>
      <c r="BD21" s="84"/>
      <c r="BE21" s="84"/>
      <c r="BF21" s="84"/>
      <c r="BG21" s="84"/>
      <c r="BH21" s="84"/>
      <c r="BI21" s="84"/>
      <c r="BJ21" s="84"/>
      <c r="BK21" s="84"/>
      <c r="BL21" s="84"/>
      <c r="BM21" s="84"/>
      <c r="BN21" s="84"/>
      <c r="BO21" s="84"/>
      <c r="BP21" s="84"/>
      <c r="BQ21" s="84"/>
      <c r="BR21" s="84"/>
      <c r="BS21" s="84"/>
      <c r="BT21" s="84"/>
      <c r="BU21" s="84"/>
      <c r="BV21" s="84"/>
      <c r="BW21" s="84"/>
      <c r="BX21" s="84"/>
      <c r="BY21" s="84"/>
      <c r="BZ21" s="84"/>
      <c r="CA21" s="84"/>
      <c r="CB21" s="84"/>
      <c r="CC21" s="84"/>
      <c r="CD21" s="84"/>
      <c r="CE21" s="84"/>
      <c r="CF21" s="84"/>
      <c r="CG21" s="84"/>
      <c r="CH21" s="84"/>
      <c r="CI21" s="84"/>
      <c r="CJ21" s="84"/>
      <c r="CK21" s="84"/>
      <c r="CL21" s="84"/>
      <c r="CM21" s="84"/>
      <c r="CN21" s="84"/>
      <c r="CO21" s="84"/>
      <c r="CP21" s="84"/>
      <c r="CQ21" s="84"/>
      <c r="CR21" s="84"/>
      <c r="CS21" s="84"/>
      <c r="CT21" s="2"/>
    </row>
    <row r="22" s="12" customFormat="1" ht="25.5" customHeight="1" spans="1:98">
      <c r="A22" s="86"/>
      <c r="B22" s="87"/>
      <c r="C22" s="82" t="s">
        <v>148</v>
      </c>
      <c r="D22" s="35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4"/>
      <c r="AL22" s="84"/>
      <c r="AM22" s="84"/>
      <c r="AN22" s="84"/>
      <c r="AO22" s="84"/>
      <c r="AP22" s="84"/>
      <c r="AQ22" s="84"/>
      <c r="AR22" s="84"/>
      <c r="AS22" s="84"/>
      <c r="AT22" s="84"/>
      <c r="AU22" s="84"/>
      <c r="AV22" s="84"/>
      <c r="AW22" s="84"/>
      <c r="AX22" s="84"/>
      <c r="AY22" s="84"/>
      <c r="AZ22" s="84"/>
      <c r="BA22" s="84"/>
      <c r="BB22" s="84"/>
      <c r="BC22" s="84"/>
      <c r="BD22" s="84"/>
      <c r="BE22" s="84"/>
      <c r="BF22" s="84"/>
      <c r="BG22" s="84"/>
      <c r="BH22" s="84"/>
      <c r="BI22" s="84"/>
      <c r="BJ22" s="84"/>
      <c r="BK22" s="84"/>
      <c r="BL22" s="84"/>
      <c r="BM22" s="84"/>
      <c r="BN22" s="84"/>
      <c r="BO22" s="84"/>
      <c r="BP22" s="84"/>
      <c r="BQ22" s="84"/>
      <c r="BR22" s="84"/>
      <c r="BS22" s="84"/>
      <c r="BT22" s="84"/>
      <c r="BU22" s="84"/>
      <c r="BV22" s="84"/>
      <c r="BW22" s="84"/>
      <c r="BX22" s="84"/>
      <c r="BY22" s="84"/>
      <c r="BZ22" s="84"/>
      <c r="CA22" s="84"/>
      <c r="CB22" s="84"/>
      <c r="CC22" s="84"/>
      <c r="CD22" s="84"/>
      <c r="CE22" s="84"/>
      <c r="CF22" s="84"/>
      <c r="CG22" s="84"/>
      <c r="CH22" s="84"/>
      <c r="CI22" s="84"/>
      <c r="CJ22" s="84"/>
      <c r="CK22" s="84"/>
      <c r="CL22" s="84"/>
      <c r="CM22" s="84"/>
      <c r="CN22" s="84"/>
      <c r="CO22" s="84"/>
      <c r="CP22" s="84"/>
      <c r="CQ22" s="84"/>
      <c r="CR22" s="84"/>
      <c r="CS22" s="84"/>
      <c r="CT22" s="2"/>
    </row>
    <row r="23" s="12" customFormat="1" ht="25.5" customHeight="1" spans="1:98">
      <c r="A23" s="86"/>
      <c r="B23" s="87"/>
      <c r="C23" s="82" t="s">
        <v>149</v>
      </c>
      <c r="D23" s="35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84"/>
      <c r="AJ23" s="84"/>
      <c r="AK23" s="84"/>
      <c r="AL23" s="84"/>
      <c r="AM23" s="84"/>
      <c r="AN23" s="84"/>
      <c r="AO23" s="84"/>
      <c r="AP23" s="84"/>
      <c r="AQ23" s="84"/>
      <c r="AR23" s="84"/>
      <c r="AS23" s="84"/>
      <c r="AT23" s="84"/>
      <c r="AU23" s="84"/>
      <c r="AV23" s="84"/>
      <c r="AW23" s="84"/>
      <c r="AX23" s="84"/>
      <c r="AY23" s="84"/>
      <c r="AZ23" s="84"/>
      <c r="BA23" s="84"/>
      <c r="BB23" s="84"/>
      <c r="BC23" s="84"/>
      <c r="BD23" s="84"/>
      <c r="BE23" s="84"/>
      <c r="BF23" s="84"/>
      <c r="BG23" s="84"/>
      <c r="BH23" s="84"/>
      <c r="BI23" s="84"/>
      <c r="BJ23" s="84"/>
      <c r="BK23" s="84"/>
      <c r="BL23" s="84"/>
      <c r="BM23" s="84"/>
      <c r="BN23" s="84"/>
      <c r="BO23" s="84"/>
      <c r="BP23" s="84"/>
      <c r="BQ23" s="84"/>
      <c r="BR23" s="84"/>
      <c r="BS23" s="84"/>
      <c r="BT23" s="84"/>
      <c r="BU23" s="84"/>
      <c r="BV23" s="84"/>
      <c r="BW23" s="84"/>
      <c r="BX23" s="84"/>
      <c r="BY23" s="84"/>
      <c r="BZ23" s="84"/>
      <c r="CA23" s="84"/>
      <c r="CB23" s="84"/>
      <c r="CC23" s="84"/>
      <c r="CD23" s="84"/>
      <c r="CE23" s="84"/>
      <c r="CF23" s="84"/>
      <c r="CG23" s="84"/>
      <c r="CH23" s="84"/>
      <c r="CI23" s="84"/>
      <c r="CJ23" s="84"/>
      <c r="CK23" s="84"/>
      <c r="CL23" s="84"/>
      <c r="CM23" s="84"/>
      <c r="CN23" s="84"/>
      <c r="CO23" s="84"/>
      <c r="CP23" s="84"/>
      <c r="CQ23" s="84"/>
      <c r="CR23" s="84"/>
      <c r="CS23" s="84"/>
      <c r="CT23" s="2"/>
    </row>
    <row r="24" s="12" customFormat="1" ht="25.5" customHeight="1" spans="1:98">
      <c r="A24" s="86"/>
      <c r="B24" s="87"/>
      <c r="C24" s="82" t="s">
        <v>150</v>
      </c>
      <c r="D24" s="35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4"/>
      <c r="AI24" s="84"/>
      <c r="AJ24" s="84"/>
      <c r="AK24" s="84"/>
      <c r="AL24" s="84"/>
      <c r="AM24" s="84"/>
      <c r="AN24" s="84"/>
      <c r="AO24" s="84"/>
      <c r="AP24" s="84"/>
      <c r="AQ24" s="84"/>
      <c r="AR24" s="84"/>
      <c r="AS24" s="84"/>
      <c r="AT24" s="84"/>
      <c r="AU24" s="84"/>
      <c r="AV24" s="84"/>
      <c r="AW24" s="84"/>
      <c r="AX24" s="84"/>
      <c r="AY24" s="84"/>
      <c r="AZ24" s="84"/>
      <c r="BA24" s="84"/>
      <c r="BB24" s="84"/>
      <c r="BC24" s="84"/>
      <c r="BD24" s="84"/>
      <c r="BE24" s="84"/>
      <c r="BF24" s="84"/>
      <c r="BG24" s="84"/>
      <c r="BH24" s="84"/>
      <c r="BI24" s="84"/>
      <c r="BJ24" s="84"/>
      <c r="BK24" s="84"/>
      <c r="BL24" s="84"/>
      <c r="BM24" s="84"/>
      <c r="BN24" s="84"/>
      <c r="BO24" s="84"/>
      <c r="BP24" s="84"/>
      <c r="BQ24" s="84"/>
      <c r="BR24" s="84"/>
      <c r="BS24" s="84"/>
      <c r="BT24" s="84"/>
      <c r="BU24" s="84"/>
      <c r="BV24" s="84"/>
      <c r="BW24" s="84"/>
      <c r="BX24" s="84"/>
      <c r="BY24" s="84"/>
      <c r="BZ24" s="84"/>
      <c r="CA24" s="84"/>
      <c r="CB24" s="84"/>
      <c r="CC24" s="84"/>
      <c r="CD24" s="84"/>
      <c r="CE24" s="84"/>
      <c r="CF24" s="84"/>
      <c r="CG24" s="84"/>
      <c r="CH24" s="84"/>
      <c r="CI24" s="84"/>
      <c r="CJ24" s="84"/>
      <c r="CK24" s="84"/>
      <c r="CL24" s="84"/>
      <c r="CM24" s="84"/>
      <c r="CN24" s="84"/>
      <c r="CO24" s="84"/>
      <c r="CP24" s="84"/>
      <c r="CQ24" s="84"/>
      <c r="CR24" s="84"/>
      <c r="CS24" s="84"/>
      <c r="CT24" s="2"/>
    </row>
    <row r="25" s="12" customFormat="1" ht="25.5" customHeight="1" spans="1:98">
      <c r="A25" s="86"/>
      <c r="B25" s="87"/>
      <c r="C25" s="82" t="s">
        <v>151</v>
      </c>
      <c r="D25" s="35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84"/>
      <c r="AM25" s="84"/>
      <c r="AN25" s="84"/>
      <c r="AO25" s="84"/>
      <c r="AP25" s="84"/>
      <c r="AQ25" s="84"/>
      <c r="AR25" s="84"/>
      <c r="AS25" s="84"/>
      <c r="AT25" s="84"/>
      <c r="AU25" s="84"/>
      <c r="AV25" s="84"/>
      <c r="AW25" s="84"/>
      <c r="AX25" s="84"/>
      <c r="AY25" s="84"/>
      <c r="AZ25" s="84"/>
      <c r="BA25" s="84"/>
      <c r="BB25" s="84"/>
      <c r="BC25" s="84"/>
      <c r="BD25" s="84"/>
      <c r="BE25" s="84"/>
      <c r="BF25" s="84"/>
      <c r="BG25" s="84"/>
      <c r="BH25" s="84"/>
      <c r="BI25" s="84"/>
      <c r="BJ25" s="84"/>
      <c r="BK25" s="84"/>
      <c r="BL25" s="84"/>
      <c r="BM25" s="84"/>
      <c r="BN25" s="84"/>
      <c r="BO25" s="84"/>
      <c r="BP25" s="84"/>
      <c r="BQ25" s="84"/>
      <c r="BR25" s="84"/>
      <c r="BS25" s="84"/>
      <c r="BT25" s="84"/>
      <c r="BU25" s="84"/>
      <c r="BV25" s="84"/>
      <c r="BW25" s="84"/>
      <c r="BX25" s="84"/>
      <c r="BY25" s="84"/>
      <c r="BZ25" s="84"/>
      <c r="CA25" s="84"/>
      <c r="CB25" s="84"/>
      <c r="CC25" s="84"/>
      <c r="CD25" s="84"/>
      <c r="CE25" s="84"/>
      <c r="CF25" s="84"/>
      <c r="CG25" s="84"/>
      <c r="CH25" s="84"/>
      <c r="CI25" s="84"/>
      <c r="CJ25" s="84"/>
      <c r="CK25" s="84"/>
      <c r="CL25" s="84"/>
      <c r="CM25" s="84"/>
      <c r="CN25" s="84"/>
      <c r="CO25" s="84"/>
      <c r="CP25" s="84"/>
      <c r="CQ25" s="84"/>
      <c r="CR25" s="84"/>
      <c r="CS25" s="84"/>
      <c r="CT25" s="2"/>
    </row>
    <row r="26" s="12" customFormat="1" ht="25.5" customHeight="1" spans="1:98">
      <c r="A26" s="86"/>
      <c r="B26" s="87"/>
      <c r="C26" s="82" t="s">
        <v>152</v>
      </c>
      <c r="D26" s="35">
        <v>52.9</v>
      </c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84"/>
      <c r="AM26" s="84"/>
      <c r="AN26" s="84"/>
      <c r="AO26" s="84"/>
      <c r="AP26" s="84"/>
      <c r="AQ26" s="84"/>
      <c r="AR26" s="84"/>
      <c r="AS26" s="84"/>
      <c r="AT26" s="84"/>
      <c r="AU26" s="84"/>
      <c r="AV26" s="84"/>
      <c r="AW26" s="84"/>
      <c r="AX26" s="84"/>
      <c r="AY26" s="84"/>
      <c r="AZ26" s="84"/>
      <c r="BA26" s="84"/>
      <c r="BB26" s="84"/>
      <c r="BC26" s="84"/>
      <c r="BD26" s="84"/>
      <c r="BE26" s="84"/>
      <c r="BF26" s="84"/>
      <c r="BG26" s="84"/>
      <c r="BH26" s="84"/>
      <c r="BI26" s="84"/>
      <c r="BJ26" s="84"/>
      <c r="BK26" s="84"/>
      <c r="BL26" s="84"/>
      <c r="BM26" s="84"/>
      <c r="BN26" s="84"/>
      <c r="BO26" s="84"/>
      <c r="BP26" s="84"/>
      <c r="BQ26" s="84"/>
      <c r="BR26" s="84"/>
      <c r="BS26" s="84"/>
      <c r="BT26" s="84"/>
      <c r="BU26" s="84"/>
      <c r="BV26" s="84"/>
      <c r="BW26" s="84"/>
      <c r="BX26" s="84"/>
      <c r="BY26" s="84"/>
      <c r="BZ26" s="84"/>
      <c r="CA26" s="84"/>
      <c r="CB26" s="84"/>
      <c r="CC26" s="84"/>
      <c r="CD26" s="84"/>
      <c r="CE26" s="84"/>
      <c r="CF26" s="84"/>
      <c r="CG26" s="84"/>
      <c r="CH26" s="84"/>
      <c r="CI26" s="84"/>
      <c r="CJ26" s="84"/>
      <c r="CK26" s="84"/>
      <c r="CL26" s="84"/>
      <c r="CM26" s="84"/>
      <c r="CN26" s="84"/>
      <c r="CO26" s="84"/>
      <c r="CP26" s="84"/>
      <c r="CQ26" s="84"/>
      <c r="CR26" s="84"/>
      <c r="CS26" s="84"/>
      <c r="CT26" s="2"/>
    </row>
    <row r="27" s="12" customFormat="1" ht="25.5" customHeight="1" spans="1:98">
      <c r="A27" s="86"/>
      <c r="B27" s="87"/>
      <c r="C27" s="82" t="s">
        <v>153</v>
      </c>
      <c r="D27" s="35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4"/>
      <c r="AJ27" s="84"/>
      <c r="AK27" s="84"/>
      <c r="AL27" s="84"/>
      <c r="AM27" s="84"/>
      <c r="AN27" s="84"/>
      <c r="AO27" s="84"/>
      <c r="AP27" s="84"/>
      <c r="AQ27" s="84"/>
      <c r="AR27" s="84"/>
      <c r="AS27" s="84"/>
      <c r="AT27" s="84"/>
      <c r="AU27" s="84"/>
      <c r="AV27" s="84"/>
      <c r="AW27" s="84"/>
      <c r="AX27" s="84"/>
      <c r="AY27" s="84"/>
      <c r="AZ27" s="84"/>
      <c r="BA27" s="84"/>
      <c r="BB27" s="84"/>
      <c r="BC27" s="84"/>
      <c r="BD27" s="84"/>
      <c r="BE27" s="84"/>
      <c r="BF27" s="84"/>
      <c r="BG27" s="84"/>
      <c r="BH27" s="84"/>
      <c r="BI27" s="84"/>
      <c r="BJ27" s="84"/>
      <c r="BK27" s="84"/>
      <c r="BL27" s="84"/>
      <c r="BM27" s="84"/>
      <c r="BN27" s="84"/>
      <c r="BO27" s="84"/>
      <c r="BP27" s="84"/>
      <c r="BQ27" s="84"/>
      <c r="BR27" s="84"/>
      <c r="BS27" s="84"/>
      <c r="BT27" s="84"/>
      <c r="BU27" s="84"/>
      <c r="BV27" s="84"/>
      <c r="BW27" s="84"/>
      <c r="BX27" s="84"/>
      <c r="BY27" s="84"/>
      <c r="BZ27" s="84"/>
      <c r="CA27" s="84"/>
      <c r="CB27" s="84"/>
      <c r="CC27" s="84"/>
      <c r="CD27" s="84"/>
      <c r="CE27" s="84"/>
      <c r="CF27" s="84"/>
      <c r="CG27" s="84"/>
      <c r="CH27" s="84"/>
      <c r="CI27" s="84"/>
      <c r="CJ27" s="84"/>
      <c r="CK27" s="84"/>
      <c r="CL27" s="84"/>
      <c r="CM27" s="84"/>
      <c r="CN27" s="84"/>
      <c r="CO27" s="84"/>
      <c r="CP27" s="84"/>
      <c r="CQ27" s="84"/>
      <c r="CR27" s="84"/>
      <c r="CS27" s="84"/>
      <c r="CT27" s="2"/>
    </row>
    <row r="28" s="12" customFormat="1" ht="25.5" customHeight="1" spans="1:98">
      <c r="A28" s="86"/>
      <c r="B28" s="87"/>
      <c r="C28" s="82" t="s">
        <v>154</v>
      </c>
      <c r="D28" s="35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84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AY28" s="84"/>
      <c r="AZ28" s="84"/>
      <c r="BA28" s="84"/>
      <c r="BB28" s="84"/>
      <c r="BC28" s="84"/>
      <c r="BD28" s="84"/>
      <c r="BE28" s="84"/>
      <c r="BF28" s="84"/>
      <c r="BG28" s="84"/>
      <c r="BH28" s="84"/>
      <c r="BI28" s="84"/>
      <c r="BJ28" s="84"/>
      <c r="BK28" s="84"/>
      <c r="BL28" s="84"/>
      <c r="BM28" s="84"/>
      <c r="BN28" s="84"/>
      <c r="BO28" s="84"/>
      <c r="BP28" s="84"/>
      <c r="BQ28" s="84"/>
      <c r="BR28" s="84"/>
      <c r="BS28" s="84"/>
      <c r="BT28" s="84"/>
      <c r="BU28" s="84"/>
      <c r="BV28" s="84"/>
      <c r="BW28" s="84"/>
      <c r="BX28" s="84"/>
      <c r="BY28" s="84"/>
      <c r="BZ28" s="84"/>
      <c r="CA28" s="84"/>
      <c r="CB28" s="84"/>
      <c r="CC28" s="84"/>
      <c r="CD28" s="84"/>
      <c r="CE28" s="84"/>
      <c r="CF28" s="84"/>
      <c r="CG28" s="84"/>
      <c r="CH28" s="84"/>
      <c r="CI28" s="84"/>
      <c r="CJ28" s="84"/>
      <c r="CK28" s="84"/>
      <c r="CL28" s="84"/>
      <c r="CM28" s="84"/>
      <c r="CN28" s="84"/>
      <c r="CO28" s="84"/>
      <c r="CP28" s="84"/>
      <c r="CQ28" s="84"/>
      <c r="CR28" s="84"/>
      <c r="CS28" s="84"/>
      <c r="CT28" s="2"/>
    </row>
    <row r="29" s="12" customFormat="1" ht="25.5" customHeight="1" spans="1:98">
      <c r="A29" s="86"/>
      <c r="B29" s="87"/>
      <c r="C29" s="82" t="s">
        <v>155</v>
      </c>
      <c r="D29" s="89">
        <v>0.0875</v>
      </c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/>
      <c r="AL29" s="84"/>
      <c r="AM29" s="84"/>
      <c r="AN29" s="84"/>
      <c r="AO29" s="84"/>
      <c r="AP29" s="84"/>
      <c r="AQ29" s="84"/>
      <c r="AR29" s="84"/>
      <c r="AS29" s="84"/>
      <c r="AT29" s="84"/>
      <c r="AU29" s="84"/>
      <c r="AV29" s="84"/>
      <c r="AW29" s="84"/>
      <c r="AX29" s="84"/>
      <c r="AY29" s="84"/>
      <c r="AZ29" s="84"/>
      <c r="BA29" s="84"/>
      <c r="BB29" s="84"/>
      <c r="BC29" s="84"/>
      <c r="BD29" s="84"/>
      <c r="BE29" s="84"/>
      <c r="BF29" s="84"/>
      <c r="BG29" s="84"/>
      <c r="BH29" s="84"/>
      <c r="BI29" s="84"/>
      <c r="BJ29" s="84"/>
      <c r="BK29" s="84"/>
      <c r="BL29" s="84"/>
      <c r="BM29" s="84"/>
      <c r="BN29" s="84"/>
      <c r="BO29" s="84"/>
      <c r="BP29" s="84"/>
      <c r="BQ29" s="84"/>
      <c r="BR29" s="84"/>
      <c r="BS29" s="84"/>
      <c r="BT29" s="84"/>
      <c r="BU29" s="84"/>
      <c r="BV29" s="84"/>
      <c r="BW29" s="84"/>
      <c r="BX29" s="84"/>
      <c r="BY29" s="84"/>
      <c r="BZ29" s="84"/>
      <c r="CA29" s="84"/>
      <c r="CB29" s="84"/>
      <c r="CC29" s="84"/>
      <c r="CD29" s="84"/>
      <c r="CE29" s="84"/>
      <c r="CF29" s="84"/>
      <c r="CG29" s="84"/>
      <c r="CH29" s="84"/>
      <c r="CI29" s="84"/>
      <c r="CJ29" s="84"/>
      <c r="CK29" s="84"/>
      <c r="CL29" s="84"/>
      <c r="CM29" s="84"/>
      <c r="CN29" s="84"/>
      <c r="CO29" s="84"/>
      <c r="CP29" s="84"/>
      <c r="CQ29" s="84"/>
      <c r="CR29" s="84"/>
      <c r="CS29" s="84"/>
      <c r="CT29" s="2"/>
    </row>
    <row r="30" s="12" customFormat="1" ht="25.5" customHeight="1" spans="1:98">
      <c r="A30" s="86"/>
      <c r="B30" s="87"/>
      <c r="C30" s="82" t="s">
        <v>156</v>
      </c>
      <c r="D30" s="35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84"/>
      <c r="AM30" s="84"/>
      <c r="AN30" s="84"/>
      <c r="AO30" s="84"/>
      <c r="AP30" s="84"/>
      <c r="AQ30" s="84"/>
      <c r="AR30" s="84"/>
      <c r="AS30" s="84"/>
      <c r="AT30" s="84"/>
      <c r="AU30" s="84"/>
      <c r="AV30" s="84"/>
      <c r="AW30" s="84"/>
      <c r="AX30" s="84"/>
      <c r="AY30" s="84"/>
      <c r="AZ30" s="84"/>
      <c r="BA30" s="84"/>
      <c r="BB30" s="84"/>
      <c r="BC30" s="84"/>
      <c r="BD30" s="84"/>
      <c r="BE30" s="84"/>
      <c r="BF30" s="84"/>
      <c r="BG30" s="84"/>
      <c r="BH30" s="84"/>
      <c r="BI30" s="84"/>
      <c r="BJ30" s="84"/>
      <c r="BK30" s="84"/>
      <c r="BL30" s="84"/>
      <c r="BM30" s="84"/>
      <c r="BN30" s="84"/>
      <c r="BO30" s="84"/>
      <c r="BP30" s="84"/>
      <c r="BQ30" s="84"/>
      <c r="BR30" s="84"/>
      <c r="BS30" s="84"/>
      <c r="BT30" s="84"/>
      <c r="BU30" s="84"/>
      <c r="BV30" s="84"/>
      <c r="BW30" s="84"/>
      <c r="BX30" s="84"/>
      <c r="BY30" s="84"/>
      <c r="BZ30" s="84"/>
      <c r="CA30" s="84"/>
      <c r="CB30" s="84"/>
      <c r="CC30" s="84"/>
      <c r="CD30" s="84"/>
      <c r="CE30" s="84"/>
      <c r="CF30" s="84"/>
      <c r="CG30" s="84"/>
      <c r="CH30" s="84"/>
      <c r="CI30" s="84"/>
      <c r="CJ30" s="84"/>
      <c r="CK30" s="84"/>
      <c r="CL30" s="84"/>
      <c r="CM30" s="84"/>
      <c r="CN30" s="84"/>
      <c r="CO30" s="84"/>
      <c r="CP30" s="84"/>
      <c r="CQ30" s="84"/>
      <c r="CR30" s="84"/>
      <c r="CS30" s="84"/>
      <c r="CT30" s="2"/>
    </row>
    <row r="31" s="12" customFormat="1" ht="25.5" customHeight="1" spans="1:98">
      <c r="A31" s="86"/>
      <c r="B31" s="87"/>
      <c r="C31" s="82" t="s">
        <v>157</v>
      </c>
      <c r="D31" s="35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84"/>
      <c r="AM31" s="84"/>
      <c r="AN31" s="84"/>
      <c r="AO31" s="84"/>
      <c r="AP31" s="84"/>
      <c r="AQ31" s="84"/>
      <c r="AR31" s="84"/>
      <c r="AS31" s="84"/>
      <c r="AT31" s="84"/>
      <c r="AU31" s="84"/>
      <c r="AV31" s="84"/>
      <c r="AW31" s="84"/>
      <c r="AX31" s="84"/>
      <c r="AY31" s="84"/>
      <c r="AZ31" s="84"/>
      <c r="BA31" s="84"/>
      <c r="BB31" s="84"/>
      <c r="BC31" s="84"/>
      <c r="BD31" s="84"/>
      <c r="BE31" s="84"/>
      <c r="BF31" s="84"/>
      <c r="BG31" s="84"/>
      <c r="BH31" s="84"/>
      <c r="BI31" s="84"/>
      <c r="BJ31" s="84"/>
      <c r="BK31" s="84"/>
      <c r="BL31" s="84"/>
      <c r="BM31" s="84"/>
      <c r="BN31" s="84"/>
      <c r="BO31" s="84"/>
      <c r="BP31" s="84"/>
      <c r="BQ31" s="84"/>
      <c r="BR31" s="84"/>
      <c r="BS31" s="84"/>
      <c r="BT31" s="84"/>
      <c r="BU31" s="84"/>
      <c r="BV31" s="84"/>
      <c r="BW31" s="84"/>
      <c r="BX31" s="84"/>
      <c r="BY31" s="84"/>
      <c r="BZ31" s="84"/>
      <c r="CA31" s="84"/>
      <c r="CB31" s="84"/>
      <c r="CC31" s="84"/>
      <c r="CD31" s="84"/>
      <c r="CE31" s="84"/>
      <c r="CF31" s="84"/>
      <c r="CG31" s="84"/>
      <c r="CH31" s="84"/>
      <c r="CI31" s="84"/>
      <c r="CJ31" s="84"/>
      <c r="CK31" s="84"/>
      <c r="CL31" s="84"/>
      <c r="CM31" s="84"/>
      <c r="CN31" s="84"/>
      <c r="CO31" s="84"/>
      <c r="CP31" s="84"/>
      <c r="CQ31" s="84"/>
      <c r="CR31" s="84"/>
      <c r="CS31" s="84"/>
      <c r="CT31" s="2"/>
    </row>
    <row r="32" s="12" customFormat="1" ht="25.5" customHeight="1" spans="1:98">
      <c r="A32" s="86"/>
      <c r="B32" s="87"/>
      <c r="C32" s="82" t="s">
        <v>158</v>
      </c>
      <c r="D32" s="35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84"/>
      <c r="BD32" s="84"/>
      <c r="BE32" s="84"/>
      <c r="BF32" s="84"/>
      <c r="BG32" s="84"/>
      <c r="BH32" s="84"/>
      <c r="BI32" s="84"/>
      <c r="BJ32" s="84"/>
      <c r="BK32" s="84"/>
      <c r="BL32" s="84"/>
      <c r="BM32" s="84"/>
      <c r="BN32" s="84"/>
      <c r="BO32" s="84"/>
      <c r="BP32" s="84"/>
      <c r="BQ32" s="84"/>
      <c r="BR32" s="84"/>
      <c r="BS32" s="84"/>
      <c r="BT32" s="84"/>
      <c r="BU32" s="84"/>
      <c r="BV32" s="84"/>
      <c r="BW32" s="84"/>
      <c r="BX32" s="84"/>
      <c r="BY32" s="84"/>
      <c r="BZ32" s="84"/>
      <c r="CA32" s="84"/>
      <c r="CB32" s="84"/>
      <c r="CC32" s="84"/>
      <c r="CD32" s="84"/>
      <c r="CE32" s="84"/>
      <c r="CF32" s="84"/>
      <c r="CG32" s="84"/>
      <c r="CH32" s="84"/>
      <c r="CI32" s="84"/>
      <c r="CJ32" s="84"/>
      <c r="CK32" s="84"/>
      <c r="CL32" s="84"/>
      <c r="CM32" s="84"/>
      <c r="CN32" s="84"/>
      <c r="CO32" s="84"/>
      <c r="CP32" s="84"/>
      <c r="CQ32" s="84"/>
      <c r="CR32" s="84"/>
      <c r="CS32" s="84"/>
      <c r="CT32" s="2"/>
    </row>
    <row r="33" s="12" customFormat="1" ht="25.5" customHeight="1" spans="1:98">
      <c r="A33" s="86"/>
      <c r="B33" s="87"/>
      <c r="C33" s="82" t="s">
        <v>159</v>
      </c>
      <c r="D33" s="35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84"/>
      <c r="AL33" s="84"/>
      <c r="AM33" s="84"/>
      <c r="AN33" s="84"/>
      <c r="AO33" s="84"/>
      <c r="AP33" s="84"/>
      <c r="AQ33" s="84"/>
      <c r="AR33" s="84"/>
      <c r="AS33" s="84"/>
      <c r="AT33" s="84"/>
      <c r="AU33" s="84"/>
      <c r="AV33" s="84"/>
      <c r="AW33" s="84"/>
      <c r="AX33" s="84"/>
      <c r="AY33" s="84"/>
      <c r="AZ33" s="84"/>
      <c r="BA33" s="84"/>
      <c r="BB33" s="84"/>
      <c r="BC33" s="84"/>
      <c r="BD33" s="84"/>
      <c r="BE33" s="84"/>
      <c r="BF33" s="84"/>
      <c r="BG33" s="84"/>
      <c r="BH33" s="84"/>
      <c r="BI33" s="84"/>
      <c r="BJ33" s="84"/>
      <c r="BK33" s="84"/>
      <c r="BL33" s="84"/>
      <c r="BM33" s="84"/>
      <c r="BN33" s="84"/>
      <c r="BO33" s="84"/>
      <c r="BP33" s="84"/>
      <c r="BQ33" s="84"/>
      <c r="BR33" s="84"/>
      <c r="BS33" s="84"/>
      <c r="BT33" s="84"/>
      <c r="BU33" s="84"/>
      <c r="BV33" s="84"/>
      <c r="BW33" s="84"/>
      <c r="BX33" s="84"/>
      <c r="BY33" s="84"/>
      <c r="BZ33" s="84"/>
      <c r="CA33" s="84"/>
      <c r="CB33" s="84"/>
      <c r="CC33" s="84"/>
      <c r="CD33" s="84"/>
      <c r="CE33" s="84"/>
      <c r="CF33" s="84"/>
      <c r="CG33" s="84"/>
      <c r="CH33" s="84"/>
      <c r="CI33" s="84"/>
      <c r="CJ33" s="84"/>
      <c r="CK33" s="84"/>
      <c r="CL33" s="84"/>
      <c r="CM33" s="84"/>
      <c r="CN33" s="84"/>
      <c r="CO33" s="84"/>
      <c r="CP33" s="84"/>
      <c r="CQ33" s="84"/>
      <c r="CR33" s="84"/>
      <c r="CS33" s="84"/>
      <c r="CT33" s="2"/>
    </row>
    <row r="34" s="12" customFormat="1" ht="25.5" customHeight="1" spans="1:98">
      <c r="A34" s="86"/>
      <c r="B34" s="87"/>
      <c r="C34" s="82" t="s">
        <v>160</v>
      </c>
      <c r="D34" s="35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84"/>
      <c r="BD34" s="84"/>
      <c r="BE34" s="84"/>
      <c r="BF34" s="84"/>
      <c r="BG34" s="84"/>
      <c r="BH34" s="84"/>
      <c r="BI34" s="84"/>
      <c r="BJ34" s="84"/>
      <c r="BK34" s="84"/>
      <c r="BL34" s="84"/>
      <c r="BM34" s="84"/>
      <c r="BN34" s="84"/>
      <c r="BO34" s="84"/>
      <c r="BP34" s="84"/>
      <c r="BQ34" s="84"/>
      <c r="BR34" s="84"/>
      <c r="BS34" s="84"/>
      <c r="BT34" s="84"/>
      <c r="BU34" s="84"/>
      <c r="BV34" s="84"/>
      <c r="BW34" s="84"/>
      <c r="BX34" s="84"/>
      <c r="BY34" s="84"/>
      <c r="BZ34" s="84"/>
      <c r="CA34" s="84"/>
      <c r="CB34" s="84"/>
      <c r="CC34" s="84"/>
      <c r="CD34" s="84"/>
      <c r="CE34" s="84"/>
      <c r="CF34" s="84"/>
      <c r="CG34" s="84"/>
      <c r="CH34" s="84"/>
      <c r="CI34" s="84"/>
      <c r="CJ34" s="84"/>
      <c r="CK34" s="84"/>
      <c r="CL34" s="84"/>
      <c r="CM34" s="84"/>
      <c r="CN34" s="84"/>
      <c r="CO34" s="84"/>
      <c r="CP34" s="84"/>
      <c r="CQ34" s="84"/>
      <c r="CR34" s="84"/>
      <c r="CS34" s="84"/>
      <c r="CT34" s="2"/>
    </row>
    <row r="35" s="12" customFormat="1" ht="25.5" customHeight="1" spans="1:98">
      <c r="A35" s="90" t="s">
        <v>161</v>
      </c>
      <c r="B35" s="91">
        <v>1280.7</v>
      </c>
      <c r="C35" s="92" t="s">
        <v>162</v>
      </c>
      <c r="D35" s="91">
        <v>1280.7</v>
      </c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84"/>
      <c r="AM35" s="84"/>
      <c r="AN35" s="84"/>
      <c r="AO35" s="84"/>
      <c r="AP35" s="84"/>
      <c r="AQ35" s="84"/>
      <c r="AR35" s="84"/>
      <c r="AS35" s="84"/>
      <c r="AT35" s="84"/>
      <c r="AU35" s="84"/>
      <c r="AV35" s="84"/>
      <c r="AW35" s="84"/>
      <c r="AX35" s="84"/>
      <c r="AY35" s="84"/>
      <c r="AZ35" s="84"/>
      <c r="BA35" s="84"/>
      <c r="BB35" s="84"/>
      <c r="BC35" s="84"/>
      <c r="BD35" s="84"/>
      <c r="BE35" s="84"/>
      <c r="BF35" s="84"/>
      <c r="BG35" s="84"/>
      <c r="BH35" s="84"/>
      <c r="BI35" s="84"/>
      <c r="BJ35" s="84"/>
      <c r="BK35" s="84"/>
      <c r="BL35" s="84"/>
      <c r="BM35" s="84"/>
      <c r="BN35" s="84"/>
      <c r="BO35" s="84"/>
      <c r="BP35" s="84"/>
      <c r="BQ35" s="84"/>
      <c r="BR35" s="84"/>
      <c r="BS35" s="84"/>
      <c r="BT35" s="84"/>
      <c r="BU35" s="84"/>
      <c r="BV35" s="84"/>
      <c r="BW35" s="84"/>
      <c r="BX35" s="84"/>
      <c r="BY35" s="84"/>
      <c r="BZ35" s="84"/>
      <c r="CA35" s="84"/>
      <c r="CB35" s="84"/>
      <c r="CC35" s="84"/>
      <c r="CD35" s="84"/>
      <c r="CE35" s="84"/>
      <c r="CF35" s="84"/>
      <c r="CG35" s="84"/>
      <c r="CH35" s="84"/>
      <c r="CI35" s="84"/>
      <c r="CJ35" s="84"/>
      <c r="CK35" s="84"/>
      <c r="CL35" s="84"/>
      <c r="CM35" s="84"/>
      <c r="CN35" s="84"/>
      <c r="CO35" s="84"/>
      <c r="CP35" s="84"/>
      <c r="CQ35" s="84"/>
      <c r="CR35" s="84"/>
      <c r="CS35" s="84"/>
      <c r="CT35" s="2"/>
    </row>
  </sheetData>
  <sheetProtection formatCells="0" formatColumns="0" formatRows="0"/>
  <mergeCells count="3">
    <mergeCell ref="A2:D2"/>
    <mergeCell ref="A4:B4"/>
    <mergeCell ref="C4:D4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393700787401575" footer="0.393700787401575"/>
  <pageSetup paperSize="9" scale="75" orientation="portrait" horizontalDpi="300" verticalDpi="300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8"/>
  <sheetViews>
    <sheetView showGridLines="0" showZeros="0" topLeftCell="A2" workbookViewId="0">
      <selection activeCell="B7" sqref="B7:E7"/>
    </sheetView>
  </sheetViews>
  <sheetFormatPr defaultColWidth="9.1047619047619" defaultRowHeight="12.75" customHeight="1" outlineLevelRow="7"/>
  <cols>
    <col min="1" max="1" width="41.8857142857143" style="1" customWidth="1"/>
    <col min="2" max="2" width="14.4380952380952" style="1" customWidth="1"/>
    <col min="3" max="10" width="14.3333333333333" style="1" customWidth="1"/>
    <col min="11" max="12" width="6.88571428571429" style="1" customWidth="1"/>
    <col min="13" max="16384" width="9.1047619047619" style="3"/>
  </cols>
  <sheetData>
    <row r="1" ht="24.75" customHeight="1" spans="1:1">
      <c r="A1" s="25" t="s">
        <v>28</v>
      </c>
    </row>
    <row r="2" ht="24.75" customHeight="1" spans="1:10">
      <c r="A2" s="4" t="s">
        <v>163</v>
      </c>
      <c r="B2" s="4"/>
      <c r="C2" s="4"/>
      <c r="D2" s="4"/>
      <c r="E2" s="4"/>
      <c r="F2" s="4"/>
      <c r="G2" s="4"/>
      <c r="H2" s="4"/>
      <c r="I2" s="4"/>
      <c r="J2" s="4"/>
    </row>
    <row r="3" ht="24.75" customHeight="1" spans="10:10">
      <c r="J3" s="5" t="s">
        <v>30</v>
      </c>
    </row>
    <row r="4" ht="24.75" customHeight="1" spans="1:10">
      <c r="A4" s="6" t="s">
        <v>164</v>
      </c>
      <c r="B4" s="7" t="s">
        <v>93</v>
      </c>
      <c r="C4" s="7" t="s">
        <v>165</v>
      </c>
      <c r="D4" s="7"/>
      <c r="E4" s="7"/>
      <c r="F4" s="7" t="s">
        <v>166</v>
      </c>
      <c r="G4" s="7"/>
      <c r="H4" s="7"/>
      <c r="I4" s="7"/>
      <c r="J4" s="8"/>
    </row>
    <row r="5" ht="24.75" customHeight="1" spans="1:10">
      <c r="A5" s="6"/>
      <c r="B5" s="7"/>
      <c r="C5" s="7" t="s">
        <v>93</v>
      </c>
      <c r="D5" s="7" t="s">
        <v>89</v>
      </c>
      <c r="E5" s="7" t="s">
        <v>90</v>
      </c>
      <c r="F5" s="7" t="s">
        <v>93</v>
      </c>
      <c r="G5" s="7" t="s">
        <v>89</v>
      </c>
      <c r="H5" s="7" t="s">
        <v>90</v>
      </c>
      <c r="I5" s="58" t="s">
        <v>89</v>
      </c>
      <c r="J5" s="59" t="s">
        <v>90</v>
      </c>
    </row>
    <row r="6" ht="24.75" customHeight="1" spans="1:10">
      <c r="A6" s="6" t="s">
        <v>92</v>
      </c>
      <c r="B6" s="7">
        <v>1</v>
      </c>
      <c r="C6" s="7">
        <v>2</v>
      </c>
      <c r="D6" s="7">
        <v>3</v>
      </c>
      <c r="E6" s="7">
        <v>4</v>
      </c>
      <c r="F6" s="7">
        <v>2</v>
      </c>
      <c r="G6" s="7">
        <v>3</v>
      </c>
      <c r="H6" s="7">
        <v>4</v>
      </c>
      <c r="I6" s="7">
        <v>3</v>
      </c>
      <c r="J6" s="8">
        <v>4</v>
      </c>
    </row>
    <row r="7" s="12" customFormat="1" ht="24.75" customHeight="1" spans="1:12">
      <c r="A7" s="9" t="s">
        <v>93</v>
      </c>
      <c r="B7" s="10">
        <f>C7+F7</f>
        <v>1280.7</v>
      </c>
      <c r="C7" s="10">
        <f>D7+E7</f>
        <v>1280.7</v>
      </c>
      <c r="D7" s="14">
        <v>935.63</v>
      </c>
      <c r="E7" s="14">
        <v>345.07</v>
      </c>
      <c r="F7" s="10">
        <v>0</v>
      </c>
      <c r="G7" s="10">
        <v>0</v>
      </c>
      <c r="H7" s="10">
        <v>0</v>
      </c>
      <c r="I7" s="10">
        <v>0</v>
      </c>
      <c r="J7" s="11">
        <v>0</v>
      </c>
      <c r="K7" s="2"/>
      <c r="L7" s="2"/>
    </row>
    <row r="8" ht="24.75" customHeight="1" spans="1:10">
      <c r="A8" s="13" t="s">
        <v>167</v>
      </c>
      <c r="B8" s="10">
        <f>C8+F8</f>
        <v>1280.7</v>
      </c>
      <c r="C8" s="10">
        <f>D8+E8</f>
        <v>1280.7</v>
      </c>
      <c r="D8" s="14">
        <v>935.63</v>
      </c>
      <c r="E8" s="14">
        <v>345.07</v>
      </c>
      <c r="F8" s="10">
        <v>0</v>
      </c>
      <c r="G8" s="10">
        <v>0</v>
      </c>
      <c r="H8" s="10">
        <v>0</v>
      </c>
      <c r="I8" s="10">
        <v>0</v>
      </c>
      <c r="J8" s="11">
        <v>0</v>
      </c>
    </row>
  </sheetData>
  <sheetProtection formatCells="0" formatColumns="0" formatRows="0"/>
  <mergeCells count="6">
    <mergeCell ref="A2:J2"/>
    <mergeCell ref="C4:E4"/>
    <mergeCell ref="F4:H4"/>
    <mergeCell ref="I4:J4"/>
    <mergeCell ref="A4:A5"/>
    <mergeCell ref="B4:B5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scale="80" fitToHeight="100" orientation="landscape" horizontalDpi="300" verticalDpi="300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2"/>
  <sheetViews>
    <sheetView showGridLines="0" showZeros="0" workbookViewId="0">
      <selection activeCell="C8" sqref="C8"/>
    </sheetView>
  </sheetViews>
  <sheetFormatPr defaultColWidth="9.1047619047619" defaultRowHeight="12.75" customHeight="1" outlineLevelCol="6"/>
  <cols>
    <col min="1" max="1" width="18" style="1" customWidth="1"/>
    <col min="2" max="2" width="45.552380952381" style="1" customWidth="1"/>
    <col min="3" max="5" width="17.8857142857143" style="1" customWidth="1"/>
    <col min="6" max="7" width="6.88571428571429" style="1" customWidth="1"/>
    <col min="8" max="16384" width="9.1047619047619" style="3"/>
  </cols>
  <sheetData>
    <row r="1" ht="24.75" customHeight="1" spans="1:2">
      <c r="A1" s="25" t="s">
        <v>28</v>
      </c>
      <c r="B1" s="26"/>
    </row>
    <row r="2" ht="24.75" customHeight="1" spans="1:5">
      <c r="A2" s="4" t="s">
        <v>168</v>
      </c>
      <c r="B2" s="4"/>
      <c r="C2" s="4"/>
      <c r="D2" s="4"/>
      <c r="E2" s="4"/>
    </row>
    <row r="3" ht="24.75" customHeight="1" spans="5:5">
      <c r="E3" s="5" t="s">
        <v>30</v>
      </c>
    </row>
    <row r="4" ht="24.75" customHeight="1" spans="1:5">
      <c r="A4" s="6" t="s">
        <v>87</v>
      </c>
      <c r="B4" s="7"/>
      <c r="C4" s="6" t="s">
        <v>165</v>
      </c>
      <c r="D4" s="7"/>
      <c r="E4" s="8"/>
    </row>
    <row r="5" ht="24.75" customHeight="1" spans="1:5">
      <c r="A5" s="6" t="s">
        <v>169</v>
      </c>
      <c r="B5" s="7" t="s">
        <v>170</v>
      </c>
      <c r="C5" s="58" t="s">
        <v>93</v>
      </c>
      <c r="D5" s="58" t="s">
        <v>89</v>
      </c>
      <c r="E5" s="59" t="s">
        <v>90</v>
      </c>
    </row>
    <row r="6" ht="24.75" customHeight="1" spans="1:5">
      <c r="A6" s="6" t="s">
        <v>92</v>
      </c>
      <c r="B6" s="7" t="s">
        <v>92</v>
      </c>
      <c r="C6" s="7">
        <v>1</v>
      </c>
      <c r="D6" s="7">
        <v>2</v>
      </c>
      <c r="E6" s="8">
        <v>3</v>
      </c>
    </row>
    <row r="7" s="12" customFormat="1" ht="24.75" customHeight="1" spans="1:7">
      <c r="A7" s="9"/>
      <c r="B7" s="65" t="s">
        <v>93</v>
      </c>
      <c r="C7" s="10">
        <f>D7+E7</f>
        <v>1280.700632</v>
      </c>
      <c r="D7" s="10">
        <v>935.63</v>
      </c>
      <c r="E7" s="11">
        <f>E8+E16+E21</f>
        <v>345.070632</v>
      </c>
      <c r="F7" s="2"/>
      <c r="G7" s="2"/>
    </row>
    <row r="8" ht="24.75" customHeight="1" spans="1:5">
      <c r="A8" s="9" t="s">
        <v>171</v>
      </c>
      <c r="B8" s="65" t="s">
        <v>94</v>
      </c>
      <c r="C8" s="10">
        <f>D8+E8</f>
        <v>1059.29</v>
      </c>
      <c r="D8" s="10">
        <f>D11+D14</f>
        <v>736.42</v>
      </c>
      <c r="E8" s="11">
        <f>E9+E11</f>
        <v>322.87</v>
      </c>
    </row>
    <row r="9" ht="24.75" customHeight="1" spans="1:5">
      <c r="A9" s="9" t="s">
        <v>172</v>
      </c>
      <c r="B9" s="65" t="s">
        <v>173</v>
      </c>
      <c r="C9" s="10">
        <f>E9+D9</f>
        <v>2.5</v>
      </c>
      <c r="D9" s="10"/>
      <c r="E9" s="11">
        <f>E10</f>
        <v>2.5</v>
      </c>
    </row>
    <row r="10" ht="24.75" customHeight="1" spans="1:5">
      <c r="A10" s="13" t="s">
        <v>174</v>
      </c>
      <c r="B10" s="66" t="s">
        <v>96</v>
      </c>
      <c r="C10" s="14">
        <f>D10+E10</f>
        <v>2.5</v>
      </c>
      <c r="D10" s="14"/>
      <c r="E10" s="15">
        <v>2.5</v>
      </c>
    </row>
    <row r="11" ht="24.75" customHeight="1" spans="1:5">
      <c r="A11" s="9" t="s">
        <v>175</v>
      </c>
      <c r="B11" s="66" t="s">
        <v>176</v>
      </c>
      <c r="C11" s="10">
        <f>D11+E11</f>
        <v>1053.91</v>
      </c>
      <c r="D11" s="10">
        <f>D12+D13</f>
        <v>733.54</v>
      </c>
      <c r="E11" s="11">
        <f>E12+E13</f>
        <v>320.37</v>
      </c>
    </row>
    <row r="12" ht="24.75" customHeight="1" spans="1:5">
      <c r="A12" s="13" t="s">
        <v>177</v>
      </c>
      <c r="B12" s="66" t="s">
        <v>98</v>
      </c>
      <c r="C12" s="14">
        <f>D12+E12</f>
        <v>730.8</v>
      </c>
      <c r="D12" s="14">
        <v>727.96</v>
      </c>
      <c r="E12" s="15">
        <v>2.84</v>
      </c>
    </row>
    <row r="13" ht="24.75" customHeight="1" spans="1:5">
      <c r="A13" s="13" t="s">
        <v>178</v>
      </c>
      <c r="B13" s="66" t="s">
        <v>179</v>
      </c>
      <c r="C13" s="14">
        <f>D13+E13</f>
        <v>323.11</v>
      </c>
      <c r="D13" s="14">
        <v>5.58</v>
      </c>
      <c r="E13" s="15">
        <v>317.53</v>
      </c>
    </row>
    <row r="14" ht="24.75" customHeight="1" spans="1:5">
      <c r="A14" s="9" t="s">
        <v>180</v>
      </c>
      <c r="B14" s="65" t="s">
        <v>181</v>
      </c>
      <c r="C14" s="10">
        <f>C15</f>
        <v>2.88</v>
      </c>
      <c r="D14" s="10">
        <f>D15</f>
        <v>2.88</v>
      </c>
      <c r="E14" s="15"/>
    </row>
    <row r="15" ht="24.75" customHeight="1" spans="1:5">
      <c r="A15" s="13" t="s">
        <v>182</v>
      </c>
      <c r="B15" s="66" t="s">
        <v>101</v>
      </c>
      <c r="C15" s="14">
        <v>2.88</v>
      </c>
      <c r="D15" s="14">
        <v>2.88</v>
      </c>
      <c r="E15" s="15"/>
    </row>
    <row r="16" ht="24.75" customHeight="1" spans="1:5">
      <c r="A16" s="9" t="s">
        <v>183</v>
      </c>
      <c r="B16" s="65" t="s">
        <v>102</v>
      </c>
      <c r="C16" s="10">
        <f>C17+C19</f>
        <v>17.930632</v>
      </c>
      <c r="D16" s="14"/>
      <c r="E16" s="11">
        <f>E17+E19</f>
        <v>17.930632</v>
      </c>
    </row>
    <row r="17" ht="24.75" customHeight="1" spans="1:5">
      <c r="A17" s="9" t="s">
        <v>184</v>
      </c>
      <c r="B17" s="65" t="s">
        <v>185</v>
      </c>
      <c r="C17" s="10">
        <f>C18</f>
        <v>17.93</v>
      </c>
      <c r="D17" s="14"/>
      <c r="E17" s="11">
        <f>E18</f>
        <v>17.93</v>
      </c>
    </row>
    <row r="18" ht="24.75" customHeight="1" spans="1:5">
      <c r="A18" s="13" t="s">
        <v>186</v>
      </c>
      <c r="B18" s="66" t="s">
        <v>103</v>
      </c>
      <c r="C18" s="14">
        <f>D18+E18</f>
        <v>17.93</v>
      </c>
      <c r="D18" s="14"/>
      <c r="E18" s="15">
        <v>17.93</v>
      </c>
    </row>
    <row r="19" ht="24.75" customHeight="1" spans="1:5">
      <c r="A19" s="9" t="s">
        <v>187</v>
      </c>
      <c r="B19" s="65" t="s">
        <v>188</v>
      </c>
      <c r="C19" s="67">
        <f>E19</f>
        <v>0.000632</v>
      </c>
      <c r="D19" s="68"/>
      <c r="E19" s="69">
        <f>E20</f>
        <v>0.000632</v>
      </c>
    </row>
    <row r="20" ht="24.75" customHeight="1" spans="1:5">
      <c r="A20" s="13" t="s">
        <v>189</v>
      </c>
      <c r="B20" s="66" t="s">
        <v>104</v>
      </c>
      <c r="C20" s="68">
        <f>E20+D20</f>
        <v>0.000632</v>
      </c>
      <c r="D20" s="14"/>
      <c r="E20" s="70">
        <v>0.000632</v>
      </c>
    </row>
    <row r="21" ht="24.75" customHeight="1" spans="1:5">
      <c r="A21" s="9" t="s">
        <v>190</v>
      </c>
      <c r="B21" s="65" t="s">
        <v>105</v>
      </c>
      <c r="C21" s="10">
        <f>C22+C25+C27</f>
        <v>78.74</v>
      </c>
      <c r="D21" s="10">
        <f>D22+D27</f>
        <v>74.47</v>
      </c>
      <c r="E21" s="11">
        <f>E22+E25+E27</f>
        <v>4.27</v>
      </c>
    </row>
    <row r="22" ht="24.75" customHeight="1" spans="1:5">
      <c r="A22" s="9" t="s">
        <v>191</v>
      </c>
      <c r="B22" s="65" t="s">
        <v>192</v>
      </c>
      <c r="C22" s="10">
        <f>C23+C24</f>
        <v>69.87</v>
      </c>
      <c r="D22" s="10">
        <f>D24</f>
        <v>69.6</v>
      </c>
      <c r="E22" s="11">
        <f>E23</f>
        <v>0.27</v>
      </c>
    </row>
    <row r="23" ht="24.75" customHeight="1" spans="1:5">
      <c r="A23" s="13" t="s">
        <v>193</v>
      </c>
      <c r="B23" s="66" t="s">
        <v>107</v>
      </c>
      <c r="C23" s="10">
        <f>E23</f>
        <v>0.27</v>
      </c>
      <c r="D23" s="14"/>
      <c r="E23" s="15">
        <v>0.27</v>
      </c>
    </row>
    <row r="24" ht="24.75" customHeight="1" spans="1:5">
      <c r="A24" s="13" t="s">
        <v>194</v>
      </c>
      <c r="B24" s="66" t="s">
        <v>108</v>
      </c>
      <c r="C24" s="10">
        <f>D24</f>
        <v>69.6</v>
      </c>
      <c r="D24" s="14">
        <v>69.6</v>
      </c>
      <c r="E24" s="15"/>
    </row>
    <row r="25" ht="24.75" customHeight="1" spans="1:5">
      <c r="A25" s="9" t="s">
        <v>195</v>
      </c>
      <c r="B25" s="65" t="s">
        <v>196</v>
      </c>
      <c r="C25" s="10">
        <f>C26</f>
        <v>4</v>
      </c>
      <c r="D25" s="14"/>
      <c r="E25" s="11">
        <f>E26</f>
        <v>4</v>
      </c>
    </row>
    <row r="26" ht="24.75" customHeight="1" spans="1:5">
      <c r="A26" s="13" t="s">
        <v>197</v>
      </c>
      <c r="B26" s="66" t="s">
        <v>198</v>
      </c>
      <c r="C26" s="10">
        <f>E26</f>
        <v>4</v>
      </c>
      <c r="D26" s="14"/>
      <c r="E26" s="15">
        <v>4</v>
      </c>
    </row>
    <row r="27" ht="24.75" customHeight="1" spans="1:5">
      <c r="A27" s="9" t="s">
        <v>199</v>
      </c>
      <c r="B27" s="65" t="s">
        <v>111</v>
      </c>
      <c r="C27" s="10">
        <f>C28</f>
        <v>4.87</v>
      </c>
      <c r="D27" s="10">
        <f>D28</f>
        <v>4.87</v>
      </c>
      <c r="E27" s="11"/>
    </row>
    <row r="28" ht="24.75" customHeight="1" spans="1:5">
      <c r="A28" s="13" t="s">
        <v>200</v>
      </c>
      <c r="B28" s="66" t="s">
        <v>112</v>
      </c>
      <c r="C28" s="10">
        <f>D28</f>
        <v>4.87</v>
      </c>
      <c r="D28" s="14">
        <v>4.87</v>
      </c>
      <c r="E28" s="15"/>
    </row>
    <row r="29" ht="24.75" customHeight="1" spans="1:5">
      <c r="A29" s="9" t="s">
        <v>201</v>
      </c>
      <c r="B29" s="65" t="s">
        <v>113</v>
      </c>
      <c r="C29" s="10">
        <f>C30</f>
        <v>44.76</v>
      </c>
      <c r="D29" s="10">
        <f>D30</f>
        <v>44.76</v>
      </c>
      <c r="E29" s="11"/>
    </row>
    <row r="30" ht="24.75" customHeight="1" spans="1:5">
      <c r="A30" s="9" t="s">
        <v>202</v>
      </c>
      <c r="B30" s="65" t="s">
        <v>114</v>
      </c>
      <c r="C30" s="10">
        <f>C31+C32</f>
        <v>44.76</v>
      </c>
      <c r="D30" s="10">
        <f>D31+D32</f>
        <v>44.76</v>
      </c>
      <c r="E30" s="11"/>
    </row>
    <row r="31" ht="24.75" customHeight="1" spans="1:5">
      <c r="A31" s="13" t="s">
        <v>203</v>
      </c>
      <c r="B31" s="66" t="s">
        <v>115</v>
      </c>
      <c r="C31" s="10">
        <f t="shared" ref="C31:C36" si="0">D31</f>
        <v>30.55</v>
      </c>
      <c r="D31" s="14">
        <v>30.55</v>
      </c>
      <c r="E31" s="15"/>
    </row>
    <row r="32" ht="24.75" customHeight="1" spans="1:5">
      <c r="A32" s="13" t="s">
        <v>204</v>
      </c>
      <c r="B32" s="66" t="s">
        <v>116</v>
      </c>
      <c r="C32" s="10">
        <f t="shared" si="0"/>
        <v>14.21</v>
      </c>
      <c r="D32" s="14">
        <v>14.21</v>
      </c>
      <c r="E32" s="15"/>
    </row>
    <row r="33" ht="24.75" customHeight="1" spans="1:5">
      <c r="A33" s="9" t="s">
        <v>205</v>
      </c>
      <c r="B33" s="65" t="s">
        <v>117</v>
      </c>
      <c r="C33" s="10">
        <f t="shared" si="0"/>
        <v>27</v>
      </c>
      <c r="D33" s="10">
        <f>D34</f>
        <v>27</v>
      </c>
      <c r="E33" s="15"/>
    </row>
    <row r="34" ht="24.75" customHeight="1" spans="1:5">
      <c r="A34" s="9" t="s">
        <v>206</v>
      </c>
      <c r="B34" s="65" t="s">
        <v>118</v>
      </c>
      <c r="C34" s="10">
        <f t="shared" si="0"/>
        <v>27</v>
      </c>
      <c r="D34" s="10">
        <f>D35</f>
        <v>27</v>
      </c>
      <c r="E34" s="15"/>
    </row>
    <row r="35" ht="24.75" customHeight="1" spans="1:5">
      <c r="A35" s="13" t="s">
        <v>207</v>
      </c>
      <c r="B35" s="66" t="s">
        <v>119</v>
      </c>
      <c r="C35" s="10">
        <f t="shared" si="0"/>
        <v>27</v>
      </c>
      <c r="D35" s="14">
        <v>27</v>
      </c>
      <c r="E35" s="15"/>
    </row>
    <row r="36" ht="24.75" customHeight="1" spans="1:5">
      <c r="A36" s="9" t="s">
        <v>208</v>
      </c>
      <c r="B36" s="65" t="s">
        <v>120</v>
      </c>
      <c r="C36" s="10">
        <f t="shared" si="0"/>
        <v>52.9</v>
      </c>
      <c r="D36" s="10">
        <f>D37</f>
        <v>52.9</v>
      </c>
      <c r="E36" s="11"/>
    </row>
    <row r="37" ht="24.75" customHeight="1" spans="1:5">
      <c r="A37" s="9" t="s">
        <v>209</v>
      </c>
      <c r="B37" s="65" t="s">
        <v>121</v>
      </c>
      <c r="C37" s="10">
        <f>C38</f>
        <v>52.9</v>
      </c>
      <c r="D37" s="10">
        <f>D38</f>
        <v>52.9</v>
      </c>
      <c r="E37" s="11"/>
    </row>
    <row r="38" ht="24.75" customHeight="1" spans="1:5">
      <c r="A38" s="13" t="s">
        <v>210</v>
      </c>
      <c r="B38" s="66" t="s">
        <v>122</v>
      </c>
      <c r="C38" s="10">
        <f>D38</f>
        <v>52.9</v>
      </c>
      <c r="D38" s="14">
        <v>52.9</v>
      </c>
      <c r="E38" s="15"/>
    </row>
    <row r="39" ht="24.75" customHeight="1" spans="1:5">
      <c r="A39" s="9" t="s">
        <v>211</v>
      </c>
      <c r="B39" s="65" t="s">
        <v>123</v>
      </c>
      <c r="C39" s="71">
        <f>D39</f>
        <v>0.0875</v>
      </c>
      <c r="D39" s="72">
        <f>D41</f>
        <v>0.0875</v>
      </c>
      <c r="E39" s="15"/>
    </row>
    <row r="40" ht="24.75" customHeight="1" spans="1:5">
      <c r="A40" s="9" t="s">
        <v>212</v>
      </c>
      <c r="B40" s="65" t="s">
        <v>213</v>
      </c>
      <c r="C40" s="71"/>
      <c r="D40" s="72"/>
      <c r="E40" s="15"/>
    </row>
    <row r="41" ht="24.75" customHeight="1" spans="1:5">
      <c r="A41" s="13" t="s">
        <v>214</v>
      </c>
      <c r="B41" s="66" t="s">
        <v>124</v>
      </c>
      <c r="C41" s="71">
        <f>D41</f>
        <v>0.0875</v>
      </c>
      <c r="D41" s="72">
        <v>0.0875</v>
      </c>
      <c r="E41" s="15"/>
    </row>
    <row r="42" customHeight="1" spans="3:4">
      <c r="C42" s="73"/>
      <c r="D42" s="73"/>
    </row>
  </sheetData>
  <sheetProtection formatCells="0" formatColumns="0" formatRows="0"/>
  <mergeCells count="3">
    <mergeCell ref="A2:E2"/>
    <mergeCell ref="A4:B4"/>
    <mergeCell ref="C4:E4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fitToHeight="100" orientation="landscape" horizontalDpi="300" verticalDpi="300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2"/>
  <sheetViews>
    <sheetView showGridLines="0" showZeros="0" topLeftCell="A7" workbookViewId="0">
      <selection activeCell="C8" sqref="C8"/>
    </sheetView>
  </sheetViews>
  <sheetFormatPr defaultColWidth="9.1047619047619" defaultRowHeight="12.75" customHeight="1" outlineLevelCol="6"/>
  <cols>
    <col min="1" max="1" width="21.3333333333333" style="1" customWidth="1"/>
    <col min="2" max="2" width="43.6666666666667" style="1" customWidth="1"/>
    <col min="3" max="5" width="17.3333333333333" style="1" customWidth="1"/>
    <col min="6" max="7" width="6.88571428571429" style="1" customWidth="1"/>
    <col min="8" max="16384" width="9.1047619047619" style="3"/>
  </cols>
  <sheetData>
    <row r="1" ht="24.75" customHeight="1" spans="1:2">
      <c r="A1" s="25" t="s">
        <v>28</v>
      </c>
      <c r="B1" s="26"/>
    </row>
    <row r="2" ht="24.75" customHeight="1" spans="1:5">
      <c r="A2" s="56" t="s">
        <v>215</v>
      </c>
      <c r="B2" s="56"/>
      <c r="C2" s="56"/>
      <c r="D2" s="56"/>
      <c r="E2" s="56"/>
    </row>
    <row r="3" ht="24.75" customHeight="1" spans="5:5">
      <c r="E3" s="5" t="s">
        <v>30</v>
      </c>
    </row>
    <row r="4" ht="24.75" customHeight="1" spans="1:5">
      <c r="A4" s="6" t="s">
        <v>216</v>
      </c>
      <c r="B4" s="7"/>
      <c r="C4" s="6" t="s">
        <v>217</v>
      </c>
      <c r="D4" s="7"/>
      <c r="E4" s="8"/>
    </row>
    <row r="5" ht="24.75" customHeight="1" spans="1:5">
      <c r="A5" s="57" t="s">
        <v>169</v>
      </c>
      <c r="B5" s="7" t="s">
        <v>170</v>
      </c>
      <c r="C5" s="50" t="s">
        <v>93</v>
      </c>
      <c r="D5" s="58" t="s">
        <v>218</v>
      </c>
      <c r="E5" s="59" t="s">
        <v>219</v>
      </c>
    </row>
    <row r="6" ht="24.75" customHeight="1" spans="1:5">
      <c r="A6" s="57" t="s">
        <v>92</v>
      </c>
      <c r="B6" s="7" t="s">
        <v>92</v>
      </c>
      <c r="C6" s="6">
        <v>1</v>
      </c>
      <c r="D6" s="7">
        <v>2</v>
      </c>
      <c r="E6" s="8">
        <v>3</v>
      </c>
    </row>
    <row r="7" s="12" customFormat="1" ht="25.5" customHeight="1" spans="1:7">
      <c r="A7" s="9"/>
      <c r="B7" s="60" t="s">
        <v>93</v>
      </c>
      <c r="C7" s="61">
        <f>C8+C18+C37</f>
        <v>935.64</v>
      </c>
      <c r="D7" s="62">
        <f>D8+D37</f>
        <v>803.69</v>
      </c>
      <c r="E7" s="11"/>
      <c r="F7" s="2"/>
      <c r="G7" s="2"/>
    </row>
    <row r="8" ht="25.5" customHeight="1" spans="1:5">
      <c r="A8" s="9" t="s">
        <v>220</v>
      </c>
      <c r="B8" s="60" t="s">
        <v>221</v>
      </c>
      <c r="C8" s="62">
        <f>C9+C10+C11+C12+C13+C14+C15+C16+C17</f>
        <v>632.57</v>
      </c>
      <c r="D8" s="62">
        <f>D9+D10+D11+D12+D13+D14+D15+D16+D17</f>
        <v>632.57</v>
      </c>
      <c r="E8" s="11"/>
    </row>
    <row r="9" ht="25.5" customHeight="1" spans="1:5">
      <c r="A9" s="13" t="s">
        <v>222</v>
      </c>
      <c r="B9" s="63" t="s">
        <v>223</v>
      </c>
      <c r="C9" s="62">
        <v>205.84</v>
      </c>
      <c r="D9" s="64">
        <v>205.84</v>
      </c>
      <c r="E9" s="15"/>
    </row>
    <row r="10" ht="25.5" customHeight="1" spans="1:5">
      <c r="A10" s="13" t="s">
        <v>224</v>
      </c>
      <c r="B10" s="63" t="s">
        <v>225</v>
      </c>
      <c r="C10" s="62">
        <v>164.39</v>
      </c>
      <c r="D10" s="64">
        <v>164.39</v>
      </c>
      <c r="E10" s="15"/>
    </row>
    <row r="11" ht="25.5" customHeight="1" spans="1:5">
      <c r="A11" s="13" t="s">
        <v>226</v>
      </c>
      <c r="B11" s="63" t="s">
        <v>227</v>
      </c>
      <c r="C11" s="62">
        <v>17.88</v>
      </c>
      <c r="D11" s="64">
        <v>17.88</v>
      </c>
      <c r="E11" s="15"/>
    </row>
    <row r="12" ht="25.5" customHeight="1" spans="1:5">
      <c r="A12" s="13" t="s">
        <v>228</v>
      </c>
      <c r="B12" s="63" t="s">
        <v>229</v>
      </c>
      <c r="C12" s="62">
        <v>72.33</v>
      </c>
      <c r="D12" s="64">
        <v>72.33</v>
      </c>
      <c r="E12" s="15"/>
    </row>
    <row r="13" ht="25.5" customHeight="1" spans="1:5">
      <c r="A13" s="13" t="s">
        <v>230</v>
      </c>
      <c r="B13" s="63" t="s">
        <v>231</v>
      </c>
      <c r="C13" s="62">
        <v>69.6</v>
      </c>
      <c r="D13" s="64">
        <v>69.6</v>
      </c>
      <c r="E13" s="15"/>
    </row>
    <row r="14" ht="25.5" customHeight="1" spans="1:5">
      <c r="A14" s="13" t="s">
        <v>232</v>
      </c>
      <c r="B14" s="63" t="s">
        <v>233</v>
      </c>
      <c r="C14" s="62">
        <v>30.55</v>
      </c>
      <c r="D14" s="64">
        <v>30.55</v>
      </c>
      <c r="E14" s="15"/>
    </row>
    <row r="15" ht="25.5" customHeight="1" spans="1:5">
      <c r="A15" s="13" t="s">
        <v>234</v>
      </c>
      <c r="B15" s="63" t="s">
        <v>235</v>
      </c>
      <c r="C15" s="62">
        <v>14.21</v>
      </c>
      <c r="D15" s="64">
        <v>14.21</v>
      </c>
      <c r="E15" s="15"/>
    </row>
    <row r="16" ht="25.5" customHeight="1" spans="1:5">
      <c r="A16" s="13" t="s">
        <v>236</v>
      </c>
      <c r="B16" s="63" t="s">
        <v>237</v>
      </c>
      <c r="C16" s="62">
        <v>4.87</v>
      </c>
      <c r="D16" s="64">
        <v>4.87</v>
      </c>
      <c r="E16" s="15"/>
    </row>
    <row r="17" ht="25.5" customHeight="1" spans="1:5">
      <c r="A17" s="13" t="s">
        <v>238</v>
      </c>
      <c r="B17" s="63" t="s">
        <v>239</v>
      </c>
      <c r="C17" s="62">
        <v>52.9</v>
      </c>
      <c r="D17" s="64">
        <v>52.9</v>
      </c>
      <c r="E17" s="15"/>
    </row>
    <row r="18" ht="25.5" customHeight="1" spans="1:5">
      <c r="A18" s="9" t="s">
        <v>240</v>
      </c>
      <c r="B18" s="60" t="s">
        <v>241</v>
      </c>
      <c r="C18" s="61">
        <f>E18</f>
        <v>131.95</v>
      </c>
      <c r="D18" s="62"/>
      <c r="E18" s="11">
        <f>E19+E21+E22+E23+E24+E25+E26+E28+E29+E30+E32+E33+E34+E35+E36+E20+E27+E31</f>
        <v>131.95</v>
      </c>
    </row>
    <row r="19" ht="25.5" customHeight="1" spans="1:5">
      <c r="A19" s="13" t="s">
        <v>242</v>
      </c>
      <c r="B19" s="63" t="s">
        <v>243</v>
      </c>
      <c r="C19" s="11">
        <v>20</v>
      </c>
      <c r="D19" s="64"/>
      <c r="E19" s="15">
        <v>20</v>
      </c>
    </row>
    <row r="20" ht="25.5" customHeight="1" spans="1:5">
      <c r="A20" s="13" t="s">
        <v>244</v>
      </c>
      <c r="B20" s="63" t="s">
        <v>245</v>
      </c>
      <c r="C20" s="11">
        <v>8</v>
      </c>
      <c r="D20" s="64"/>
      <c r="E20" s="15">
        <v>8</v>
      </c>
    </row>
    <row r="21" ht="25.5" customHeight="1" spans="1:5">
      <c r="A21" s="13" t="s">
        <v>246</v>
      </c>
      <c r="B21" s="63" t="s">
        <v>247</v>
      </c>
      <c r="C21" s="11">
        <v>0.2</v>
      </c>
      <c r="D21" s="64"/>
      <c r="E21" s="15">
        <v>0.2</v>
      </c>
    </row>
    <row r="22" ht="25.5" customHeight="1" spans="1:5">
      <c r="A22" s="13" t="s">
        <v>248</v>
      </c>
      <c r="B22" s="63" t="s">
        <v>249</v>
      </c>
      <c r="C22" s="11">
        <v>2</v>
      </c>
      <c r="D22" s="64"/>
      <c r="E22" s="15">
        <v>2</v>
      </c>
    </row>
    <row r="23" ht="25.5" customHeight="1" spans="1:5">
      <c r="A23" s="13" t="s">
        <v>250</v>
      </c>
      <c r="B23" s="63" t="s">
        <v>251</v>
      </c>
      <c r="C23" s="11">
        <v>4</v>
      </c>
      <c r="D23" s="64"/>
      <c r="E23" s="15">
        <v>4</v>
      </c>
    </row>
    <row r="24" ht="25.5" customHeight="1" spans="1:5">
      <c r="A24" s="13" t="s">
        <v>252</v>
      </c>
      <c r="B24" s="63" t="s">
        <v>253</v>
      </c>
      <c r="C24" s="11">
        <v>32.68</v>
      </c>
      <c r="D24" s="64"/>
      <c r="E24" s="15">
        <v>32.68</v>
      </c>
    </row>
    <row r="25" ht="25.5" customHeight="1" spans="1:5">
      <c r="A25" s="13" t="s">
        <v>254</v>
      </c>
      <c r="B25" s="63" t="s">
        <v>255</v>
      </c>
      <c r="C25" s="11">
        <v>4</v>
      </c>
      <c r="D25" s="64"/>
      <c r="E25" s="15">
        <v>4</v>
      </c>
    </row>
    <row r="26" ht="25.5" customHeight="1" spans="1:5">
      <c r="A26" s="13" t="s">
        <v>256</v>
      </c>
      <c r="B26" s="63" t="s">
        <v>257</v>
      </c>
      <c r="C26" s="11">
        <v>6</v>
      </c>
      <c r="D26" s="64"/>
      <c r="E26" s="15">
        <v>6</v>
      </c>
    </row>
    <row r="27" ht="25.5" customHeight="1" spans="1:5">
      <c r="A27" s="13" t="s">
        <v>258</v>
      </c>
      <c r="B27" s="63" t="s">
        <v>259</v>
      </c>
      <c r="C27" s="11">
        <v>1.58</v>
      </c>
      <c r="D27" s="64"/>
      <c r="E27" s="15">
        <v>1.58</v>
      </c>
    </row>
    <row r="28" ht="25.5" customHeight="1" spans="1:5">
      <c r="A28" s="13" t="s">
        <v>260</v>
      </c>
      <c r="B28" s="63" t="s">
        <v>261</v>
      </c>
      <c r="C28" s="11">
        <v>7</v>
      </c>
      <c r="D28" s="64"/>
      <c r="E28" s="15">
        <v>7</v>
      </c>
    </row>
    <row r="29" ht="25.5" customHeight="1" spans="1:5">
      <c r="A29" s="13" t="s">
        <v>262</v>
      </c>
      <c r="B29" s="63" t="s">
        <v>263</v>
      </c>
      <c r="C29" s="11">
        <v>4</v>
      </c>
      <c r="D29" s="64"/>
      <c r="E29" s="15">
        <v>4</v>
      </c>
    </row>
    <row r="30" ht="25.5" customHeight="1" spans="1:5">
      <c r="A30" s="13" t="s">
        <v>264</v>
      </c>
      <c r="B30" s="63" t="s">
        <v>265</v>
      </c>
      <c r="C30" s="11">
        <v>1.5</v>
      </c>
      <c r="D30" s="64"/>
      <c r="E30" s="15">
        <v>1.5</v>
      </c>
    </row>
    <row r="31" ht="25.5" customHeight="1" spans="1:5">
      <c r="A31" s="13" t="s">
        <v>266</v>
      </c>
      <c r="B31" s="63" t="s">
        <v>267</v>
      </c>
      <c r="C31" s="11">
        <v>0.8</v>
      </c>
      <c r="D31" s="64"/>
      <c r="E31" s="15">
        <v>0.8</v>
      </c>
    </row>
    <row r="32" ht="25.5" customHeight="1" spans="1:5">
      <c r="A32" s="13" t="s">
        <v>268</v>
      </c>
      <c r="B32" s="63" t="s">
        <v>269</v>
      </c>
      <c r="C32" s="11">
        <v>8.74</v>
      </c>
      <c r="D32" s="64"/>
      <c r="E32" s="15">
        <v>8.74</v>
      </c>
    </row>
    <row r="33" ht="25.5" customHeight="1" spans="1:5">
      <c r="A33" s="13" t="s">
        <v>270</v>
      </c>
      <c r="B33" s="63" t="s">
        <v>271</v>
      </c>
      <c r="C33" s="11">
        <v>5.15</v>
      </c>
      <c r="D33" s="64"/>
      <c r="E33" s="15">
        <v>5.15</v>
      </c>
    </row>
    <row r="34" ht="25.5" customHeight="1" spans="1:5">
      <c r="A34" s="13" t="s">
        <v>272</v>
      </c>
      <c r="B34" s="63" t="s">
        <v>273</v>
      </c>
      <c r="C34" s="11"/>
      <c r="D34" s="64"/>
      <c r="E34" s="15"/>
    </row>
    <row r="35" ht="25.5" customHeight="1" spans="1:5">
      <c r="A35" s="13" t="s">
        <v>274</v>
      </c>
      <c r="B35" s="63" t="s">
        <v>275</v>
      </c>
      <c r="C35" s="11">
        <v>24.3</v>
      </c>
      <c r="D35" s="64"/>
      <c r="E35" s="15">
        <v>24.3</v>
      </c>
    </row>
    <row r="36" ht="25.5" customHeight="1" spans="1:5">
      <c r="A36" s="13" t="s">
        <v>276</v>
      </c>
      <c r="B36" s="63" t="s">
        <v>277</v>
      </c>
      <c r="C36" s="11">
        <v>2</v>
      </c>
      <c r="D36" s="64"/>
      <c r="E36" s="15">
        <v>2</v>
      </c>
    </row>
    <row r="37" ht="25.5" customHeight="1" spans="1:5">
      <c r="A37" s="9" t="s">
        <v>278</v>
      </c>
      <c r="B37" s="60" t="s">
        <v>279</v>
      </c>
      <c r="C37" s="62">
        <f>C39+C40+C42</f>
        <v>171.12</v>
      </c>
      <c r="D37" s="62">
        <f>D39+D40+D42</f>
        <v>171.12</v>
      </c>
      <c r="E37" s="11"/>
    </row>
    <row r="38" ht="25.5" customHeight="1" spans="1:5">
      <c r="A38" s="13" t="s">
        <v>280</v>
      </c>
      <c r="B38" s="63" t="s">
        <v>281</v>
      </c>
      <c r="C38" s="64"/>
      <c r="D38" s="64"/>
      <c r="E38" s="15"/>
    </row>
    <row r="39" ht="25.5" customHeight="1" spans="1:5">
      <c r="A39" s="13" t="s">
        <v>282</v>
      </c>
      <c r="B39" s="63" t="s">
        <v>283</v>
      </c>
      <c r="C39" s="64"/>
      <c r="D39" s="64"/>
      <c r="E39" s="15"/>
    </row>
    <row r="40" ht="25.5" customHeight="1" spans="1:5">
      <c r="A40" s="13" t="s">
        <v>284</v>
      </c>
      <c r="B40" s="63" t="s">
        <v>285</v>
      </c>
      <c r="C40" s="62">
        <v>171.06</v>
      </c>
      <c r="D40" s="64">
        <v>171.06</v>
      </c>
      <c r="E40" s="15"/>
    </row>
    <row r="41" ht="25.5" customHeight="1" spans="1:5">
      <c r="A41" s="13" t="s">
        <v>286</v>
      </c>
      <c r="B41" s="63" t="s">
        <v>287</v>
      </c>
      <c r="C41" s="64"/>
      <c r="D41" s="64"/>
      <c r="E41" s="15"/>
    </row>
    <row r="42" ht="25.5" customHeight="1" spans="1:5">
      <c r="A42" s="13" t="s">
        <v>288</v>
      </c>
      <c r="B42" s="63" t="s">
        <v>289</v>
      </c>
      <c r="C42" s="62">
        <v>0.06</v>
      </c>
      <c r="D42" s="64">
        <v>0.06</v>
      </c>
      <c r="E42" s="15"/>
    </row>
  </sheetData>
  <sheetProtection formatCells="0" formatColumns="0" formatRows="0"/>
  <mergeCells count="3">
    <mergeCell ref="A2:E2"/>
    <mergeCell ref="A4:B4"/>
    <mergeCell ref="C4:E4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scale="80" fitToHeight="100" orientation="landscape" horizontalDpi="300" verticalDpi="300"/>
  <headerFooter alignWithMargins="0"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showGridLines="0" showZeros="0" workbookViewId="0">
      <selection activeCell="E10" sqref="E10"/>
    </sheetView>
  </sheetViews>
  <sheetFormatPr defaultColWidth="9.1047619047619" defaultRowHeight="12.75" customHeight="1" outlineLevelRow="7" outlineLevelCol="7"/>
  <cols>
    <col min="1" max="1" width="49.3333333333333" style="1" customWidth="1"/>
    <col min="2" max="8" width="10.552380952381" style="1" customWidth="1"/>
    <col min="9" max="16384" width="9.1047619047619" style="3"/>
  </cols>
  <sheetData>
    <row r="1" ht="24.75" customHeight="1" spans="1:1">
      <c r="A1" s="38" t="s">
        <v>28</v>
      </c>
    </row>
    <row r="2" ht="24.75" customHeight="1" spans="1:8">
      <c r="A2" s="4" t="s">
        <v>290</v>
      </c>
      <c r="B2" s="4"/>
      <c r="C2" s="4"/>
      <c r="D2" s="4"/>
      <c r="E2" s="4"/>
      <c r="F2" s="4"/>
      <c r="G2" s="4"/>
      <c r="H2" s="4"/>
    </row>
    <row r="3" ht="24.75" customHeight="1" spans="8:8">
      <c r="H3" s="5" t="s">
        <v>30</v>
      </c>
    </row>
    <row r="4" ht="24.75" customHeight="1" spans="1:8">
      <c r="A4" s="39" t="s">
        <v>164</v>
      </c>
      <c r="B4" s="40" t="s">
        <v>291</v>
      </c>
      <c r="C4" s="41"/>
      <c r="D4" s="41"/>
      <c r="E4" s="41"/>
      <c r="F4" s="42"/>
      <c r="G4" s="43" t="s">
        <v>292</v>
      </c>
      <c r="H4" s="44" t="s">
        <v>293</v>
      </c>
    </row>
    <row r="5" ht="24.75" customHeight="1" spans="1:8">
      <c r="A5" s="45"/>
      <c r="B5" s="43" t="s">
        <v>93</v>
      </c>
      <c r="C5" s="43" t="s">
        <v>294</v>
      </c>
      <c r="D5" s="43" t="s">
        <v>295</v>
      </c>
      <c r="E5" s="46" t="s">
        <v>296</v>
      </c>
      <c r="F5" s="47"/>
      <c r="G5" s="48"/>
      <c r="H5" s="49"/>
    </row>
    <row r="6" ht="24.75" customHeight="1" spans="1:8">
      <c r="A6" s="50"/>
      <c r="B6" s="51"/>
      <c r="C6" s="51"/>
      <c r="D6" s="51"/>
      <c r="E6" s="46" t="s">
        <v>297</v>
      </c>
      <c r="F6" s="46" t="s">
        <v>298</v>
      </c>
      <c r="G6" s="51"/>
      <c r="H6" s="52"/>
    </row>
    <row r="7" s="12" customFormat="1" ht="24.75" customHeight="1" spans="1:8">
      <c r="A7" s="53" t="s">
        <v>93</v>
      </c>
      <c r="B7" s="54">
        <f>B8</f>
        <v>1.5</v>
      </c>
      <c r="C7" s="54"/>
      <c r="D7" s="54">
        <v>1.5</v>
      </c>
      <c r="E7" s="54"/>
      <c r="F7" s="54"/>
      <c r="G7" s="54">
        <f>G8</f>
        <v>7</v>
      </c>
      <c r="H7" s="55">
        <f>H8</f>
        <v>4</v>
      </c>
    </row>
    <row r="8" ht="24.75" customHeight="1" spans="1:8">
      <c r="A8" s="13" t="s">
        <v>167</v>
      </c>
      <c r="B8" s="54">
        <v>1.5</v>
      </c>
      <c r="C8" s="54"/>
      <c r="D8" s="54">
        <v>1.5</v>
      </c>
      <c r="E8" s="54"/>
      <c r="F8" s="54"/>
      <c r="G8" s="54">
        <v>7</v>
      </c>
      <c r="H8" s="55">
        <v>4</v>
      </c>
    </row>
  </sheetData>
  <sheetProtection formatCells="0" formatColumns="0" formatRows="0"/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orientation="landscape" horizontalDpi="300" verticalDpi="300"/>
  <headerFooter alignWithMargins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50"/>
  <sheetViews>
    <sheetView showGridLines="0" showZeros="0" topLeftCell="A2" workbookViewId="0">
      <selection activeCell="M14" sqref="M14"/>
    </sheetView>
  </sheetViews>
  <sheetFormatPr defaultColWidth="9.1047619047619" defaultRowHeight="12.75" customHeight="1" outlineLevelCol="6"/>
  <cols>
    <col min="1" max="1" width="8" style="1" customWidth="1"/>
    <col min="2" max="2" width="32.4380952380952" style="1" customWidth="1"/>
    <col min="3" max="5" width="17.8857142857143" style="1" customWidth="1"/>
    <col min="6" max="7" width="6.88571428571429" style="1" customWidth="1"/>
    <col min="8" max="16384" width="9.1047619047619" style="3"/>
  </cols>
  <sheetData>
    <row r="1" ht="24.9" customHeight="1" spans="1:2">
      <c r="A1" s="25" t="s">
        <v>28</v>
      </c>
      <c r="B1" s="26"/>
    </row>
    <row r="2" ht="24.9" customHeight="1" spans="1:5">
      <c r="A2" s="4" t="s">
        <v>299</v>
      </c>
      <c r="B2" s="4"/>
      <c r="C2" s="4"/>
      <c r="D2" s="4"/>
      <c r="E2" s="4"/>
    </row>
    <row r="3" ht="24.9" customHeight="1" spans="5:5">
      <c r="E3" s="5" t="s">
        <v>30</v>
      </c>
    </row>
    <row r="4" ht="24.9" customHeight="1" spans="1:5">
      <c r="A4" s="6" t="s">
        <v>300</v>
      </c>
      <c r="B4" s="7" t="s">
        <v>33</v>
      </c>
      <c r="C4" s="7" t="s">
        <v>93</v>
      </c>
      <c r="D4" s="7" t="s">
        <v>89</v>
      </c>
      <c r="E4" s="8" t="s">
        <v>90</v>
      </c>
    </row>
    <row r="5" ht="19.5" customHeight="1" spans="1:5">
      <c r="A5" s="6" t="s">
        <v>92</v>
      </c>
      <c r="B5" s="7" t="s">
        <v>92</v>
      </c>
      <c r="C5" s="7">
        <v>1</v>
      </c>
      <c r="D5" s="7">
        <v>2</v>
      </c>
      <c r="E5" s="8">
        <v>3</v>
      </c>
    </row>
    <row r="6" s="12" customFormat="1" ht="24.9" customHeight="1" spans="1:7">
      <c r="A6" s="27">
        <f>ROW()-5</f>
        <v>1</v>
      </c>
      <c r="B6" s="28" t="s">
        <v>93</v>
      </c>
      <c r="C6" s="29">
        <v>1280.7</v>
      </c>
      <c r="D6" s="30">
        <f>SUM(D7:D45)</f>
        <v>935.64</v>
      </c>
      <c r="E6" s="31">
        <f>SUM(E7:E45)</f>
        <v>345.07</v>
      </c>
      <c r="F6" s="2"/>
      <c r="G6" s="2"/>
    </row>
    <row r="7" ht="24.9" customHeight="1" spans="1:5">
      <c r="A7" s="32">
        <f>ROW()-5</f>
        <v>2</v>
      </c>
      <c r="B7" s="33" t="s">
        <v>301</v>
      </c>
      <c r="C7" s="29">
        <f>D7+E7</f>
        <v>205.84</v>
      </c>
      <c r="D7" s="34">
        <v>205.84</v>
      </c>
      <c r="E7" s="35"/>
    </row>
    <row r="8" ht="24.9" customHeight="1" spans="1:5">
      <c r="A8" s="32">
        <f>ROW()-5</f>
        <v>3</v>
      </c>
      <c r="B8" s="33" t="s">
        <v>302</v>
      </c>
      <c r="C8" s="29">
        <f>D8+E8</f>
        <v>164.39</v>
      </c>
      <c r="D8" s="34">
        <v>164.39</v>
      </c>
      <c r="E8" s="35"/>
    </row>
    <row r="9" ht="24.9" customHeight="1" spans="1:5">
      <c r="A9" s="32">
        <f>ROW()-5</f>
        <v>4</v>
      </c>
      <c r="B9" s="33" t="s">
        <v>303</v>
      </c>
      <c r="C9" s="29">
        <f t="shared" ref="C9:C45" si="0">D9+E9</f>
        <v>17.88</v>
      </c>
      <c r="D9" s="34">
        <v>17.88</v>
      </c>
      <c r="E9" s="35"/>
    </row>
    <row r="10" ht="24.9" customHeight="1" spans="1:5">
      <c r="A10" s="32">
        <v>5</v>
      </c>
      <c r="B10" s="33" t="s">
        <v>304</v>
      </c>
      <c r="C10" s="29">
        <f t="shared" si="0"/>
        <v>72.33</v>
      </c>
      <c r="D10" s="34">
        <v>72.33</v>
      </c>
      <c r="E10" s="35"/>
    </row>
    <row r="11" ht="24.9" customHeight="1" spans="1:5">
      <c r="A11" s="32">
        <f t="shared" ref="A11:A45" si="1">ROW()-5</f>
        <v>6</v>
      </c>
      <c r="B11" s="33" t="s">
        <v>305</v>
      </c>
      <c r="C11" s="29">
        <f t="shared" si="0"/>
        <v>69.6</v>
      </c>
      <c r="D11" s="34">
        <v>69.6</v>
      </c>
      <c r="E11" s="35"/>
    </row>
    <row r="12" ht="24.9" customHeight="1" spans="1:5">
      <c r="A12" s="32">
        <f t="shared" si="1"/>
        <v>7</v>
      </c>
      <c r="B12" s="33" t="s">
        <v>306</v>
      </c>
      <c r="C12" s="29">
        <f t="shared" si="0"/>
        <v>30.55</v>
      </c>
      <c r="D12" s="34">
        <v>30.55</v>
      </c>
      <c r="E12" s="35"/>
    </row>
    <row r="13" ht="24.9" customHeight="1" spans="1:5">
      <c r="A13" s="32">
        <f t="shared" si="1"/>
        <v>8</v>
      </c>
      <c r="B13" s="33" t="s">
        <v>307</v>
      </c>
      <c r="C13" s="29">
        <f t="shared" si="0"/>
        <v>14.21</v>
      </c>
      <c r="D13" s="34">
        <v>14.21</v>
      </c>
      <c r="E13" s="35"/>
    </row>
    <row r="14" ht="24.9" customHeight="1" spans="1:5">
      <c r="A14" s="32">
        <f t="shared" si="1"/>
        <v>9</v>
      </c>
      <c r="B14" s="33" t="s">
        <v>308</v>
      </c>
      <c r="C14" s="29">
        <f t="shared" si="0"/>
        <v>4.87</v>
      </c>
      <c r="D14" s="34">
        <v>4.87</v>
      </c>
      <c r="E14" s="35"/>
    </row>
    <row r="15" ht="24.9" customHeight="1" spans="1:5">
      <c r="A15" s="32">
        <f t="shared" si="1"/>
        <v>10</v>
      </c>
      <c r="B15" s="33" t="s">
        <v>309</v>
      </c>
      <c r="C15" s="29">
        <f t="shared" si="0"/>
        <v>52.9</v>
      </c>
      <c r="D15" s="34">
        <v>52.9</v>
      </c>
      <c r="E15" s="35"/>
    </row>
    <row r="16" ht="24.9" customHeight="1" spans="1:5">
      <c r="A16" s="32">
        <f t="shared" si="1"/>
        <v>11</v>
      </c>
      <c r="B16" s="33" t="s">
        <v>310</v>
      </c>
      <c r="C16" s="29">
        <f t="shared" si="0"/>
        <v>59</v>
      </c>
      <c r="D16" s="34">
        <v>17</v>
      </c>
      <c r="E16" s="35">
        <v>42</v>
      </c>
    </row>
    <row r="17" ht="24.9" customHeight="1" spans="1:5">
      <c r="A17" s="32">
        <f t="shared" si="1"/>
        <v>12</v>
      </c>
      <c r="B17" s="33" t="s">
        <v>311</v>
      </c>
      <c r="C17" s="29">
        <f t="shared" si="0"/>
        <v>18</v>
      </c>
      <c r="D17" s="34">
        <v>8</v>
      </c>
      <c r="E17" s="35">
        <v>10</v>
      </c>
    </row>
    <row r="18" ht="24.9" customHeight="1" spans="1:5">
      <c r="A18" s="32">
        <f t="shared" si="1"/>
        <v>13</v>
      </c>
      <c r="B18" s="33" t="s">
        <v>312</v>
      </c>
      <c r="C18" s="29">
        <f t="shared" si="0"/>
        <v>0</v>
      </c>
      <c r="D18" s="34"/>
      <c r="E18" s="35"/>
    </row>
    <row r="19" ht="24.9" customHeight="1" spans="1:5">
      <c r="A19" s="32">
        <f t="shared" si="1"/>
        <v>14</v>
      </c>
      <c r="B19" s="33" t="s">
        <v>313</v>
      </c>
      <c r="C19" s="29">
        <f t="shared" si="0"/>
        <v>0</v>
      </c>
      <c r="D19" s="34"/>
      <c r="E19" s="35"/>
    </row>
    <row r="20" ht="24.9" customHeight="1" spans="1:5">
      <c r="A20" s="32">
        <f t="shared" si="1"/>
        <v>15</v>
      </c>
      <c r="B20" s="33" t="s">
        <v>314</v>
      </c>
      <c r="C20" s="29">
        <f t="shared" si="0"/>
        <v>17.2</v>
      </c>
      <c r="D20" s="34">
        <v>0.2</v>
      </c>
      <c r="E20" s="35">
        <v>17</v>
      </c>
    </row>
    <row r="21" ht="24.9" customHeight="1" spans="1:5">
      <c r="A21" s="32">
        <v>2</v>
      </c>
      <c r="B21" s="33" t="s">
        <v>315</v>
      </c>
      <c r="C21" s="29">
        <f t="shared" si="0"/>
        <v>4.5</v>
      </c>
      <c r="D21" s="34">
        <v>2</v>
      </c>
      <c r="E21" s="35">
        <v>2.5</v>
      </c>
    </row>
    <row r="22" ht="24.9" customHeight="1" spans="1:5">
      <c r="A22" s="32">
        <f t="shared" si="1"/>
        <v>17</v>
      </c>
      <c r="B22" s="33" t="s">
        <v>316</v>
      </c>
      <c r="C22" s="29">
        <f t="shared" si="0"/>
        <v>6.6</v>
      </c>
      <c r="D22" s="34">
        <v>4</v>
      </c>
      <c r="E22" s="35">
        <v>2.6</v>
      </c>
    </row>
    <row r="23" ht="24.9" customHeight="1" spans="1:5">
      <c r="A23" s="32">
        <f t="shared" si="1"/>
        <v>18</v>
      </c>
      <c r="B23" s="33" t="s">
        <v>317</v>
      </c>
      <c r="C23" s="29">
        <f t="shared" si="0"/>
        <v>32.68</v>
      </c>
      <c r="D23" s="34">
        <v>32.68</v>
      </c>
      <c r="E23" s="35"/>
    </row>
    <row r="24" ht="24.9" customHeight="1" spans="1:5">
      <c r="A24" s="32">
        <f t="shared" si="1"/>
        <v>19</v>
      </c>
      <c r="B24" s="33" t="s">
        <v>318</v>
      </c>
      <c r="C24" s="29">
        <f t="shared" si="0"/>
        <v>5.5</v>
      </c>
      <c r="D24" s="34">
        <v>4</v>
      </c>
      <c r="E24" s="35">
        <v>1.5</v>
      </c>
    </row>
    <row r="25" ht="24.9" customHeight="1" spans="1:5">
      <c r="A25" s="32">
        <f t="shared" si="1"/>
        <v>20</v>
      </c>
      <c r="B25" s="33" t="s">
        <v>294</v>
      </c>
      <c r="C25" s="29">
        <f t="shared" si="0"/>
        <v>0</v>
      </c>
      <c r="D25" s="34"/>
      <c r="E25" s="35"/>
    </row>
    <row r="26" ht="24.9" customHeight="1" spans="1:5">
      <c r="A26" s="32">
        <f t="shared" si="1"/>
        <v>21</v>
      </c>
      <c r="B26" s="33" t="s">
        <v>319</v>
      </c>
      <c r="C26" s="29">
        <f t="shared" si="0"/>
        <v>11.5</v>
      </c>
      <c r="D26" s="34">
        <v>7</v>
      </c>
      <c r="E26" s="35">
        <v>4.5</v>
      </c>
    </row>
    <row r="27" ht="24.9" customHeight="1" spans="1:5">
      <c r="A27" s="32">
        <f t="shared" si="1"/>
        <v>22</v>
      </c>
      <c r="B27" s="33" t="s">
        <v>320</v>
      </c>
      <c r="C27" s="29">
        <f t="shared" si="0"/>
        <v>14.78</v>
      </c>
      <c r="D27" s="34">
        <v>2.08</v>
      </c>
      <c r="E27" s="35">
        <v>12.7</v>
      </c>
    </row>
    <row r="28" ht="24.9" customHeight="1" spans="1:5">
      <c r="A28" s="32">
        <f t="shared" si="1"/>
        <v>23</v>
      </c>
      <c r="B28" s="33" t="s">
        <v>292</v>
      </c>
      <c r="C28" s="29">
        <f t="shared" si="0"/>
        <v>7</v>
      </c>
      <c r="D28" s="34">
        <v>7</v>
      </c>
      <c r="E28" s="35"/>
    </row>
    <row r="29" ht="24.9" customHeight="1" spans="1:5">
      <c r="A29" s="32">
        <f t="shared" si="1"/>
        <v>24</v>
      </c>
      <c r="B29" s="33" t="s">
        <v>293</v>
      </c>
      <c r="C29" s="29">
        <f t="shared" si="0"/>
        <v>4</v>
      </c>
      <c r="D29" s="34">
        <v>2.5</v>
      </c>
      <c r="E29" s="35">
        <v>1.5</v>
      </c>
    </row>
    <row r="30" ht="24.9" customHeight="1" spans="1:5">
      <c r="A30" s="32">
        <f t="shared" si="1"/>
        <v>25</v>
      </c>
      <c r="B30" s="33" t="s">
        <v>295</v>
      </c>
      <c r="C30" s="29">
        <f t="shared" si="0"/>
        <v>1.5</v>
      </c>
      <c r="D30" s="34">
        <v>1.5</v>
      </c>
      <c r="E30" s="35"/>
    </row>
    <row r="31" ht="24.9" customHeight="1" spans="1:5">
      <c r="A31" s="32">
        <f t="shared" si="1"/>
        <v>26</v>
      </c>
      <c r="B31" s="33" t="s">
        <v>321</v>
      </c>
      <c r="C31" s="29">
        <f t="shared" si="0"/>
        <v>2.3</v>
      </c>
      <c r="D31" s="34">
        <v>0.8</v>
      </c>
      <c r="E31" s="35">
        <v>1.5</v>
      </c>
    </row>
    <row r="32" ht="24.9" customHeight="1" spans="1:5">
      <c r="A32" s="32">
        <f t="shared" si="1"/>
        <v>27</v>
      </c>
      <c r="B32" s="33" t="s">
        <v>322</v>
      </c>
      <c r="C32" s="29">
        <f t="shared" si="0"/>
        <v>12</v>
      </c>
      <c r="D32" s="34"/>
      <c r="E32" s="35">
        <v>12</v>
      </c>
    </row>
    <row r="33" ht="24.9" customHeight="1" spans="1:5">
      <c r="A33" s="32">
        <f t="shared" si="1"/>
        <v>28</v>
      </c>
      <c r="B33" s="33" t="s">
        <v>323</v>
      </c>
      <c r="C33" s="29">
        <f t="shared" si="0"/>
        <v>8.74</v>
      </c>
      <c r="D33" s="34">
        <v>8.74</v>
      </c>
      <c r="E33" s="35"/>
    </row>
    <row r="34" ht="24.9" customHeight="1" spans="1:5">
      <c r="A34" s="32">
        <f t="shared" si="1"/>
        <v>29</v>
      </c>
      <c r="B34" s="33" t="s">
        <v>324</v>
      </c>
      <c r="C34" s="29">
        <f t="shared" si="0"/>
        <v>5.15</v>
      </c>
      <c r="D34" s="34">
        <v>5.15</v>
      </c>
      <c r="E34" s="35"/>
    </row>
    <row r="35" ht="24.9" customHeight="1" spans="1:5">
      <c r="A35" s="32">
        <f t="shared" si="1"/>
        <v>30</v>
      </c>
      <c r="B35" s="33" t="s">
        <v>325</v>
      </c>
      <c r="C35" s="29">
        <f t="shared" si="0"/>
        <v>0</v>
      </c>
      <c r="D35" s="34"/>
      <c r="E35" s="35"/>
    </row>
    <row r="36" ht="24.9" customHeight="1" spans="1:5">
      <c r="A36" s="32">
        <f t="shared" si="1"/>
        <v>31</v>
      </c>
      <c r="B36" s="33" t="s">
        <v>326</v>
      </c>
      <c r="C36" s="29">
        <f t="shared" si="0"/>
        <v>24.3</v>
      </c>
      <c r="D36" s="34">
        <v>24.3</v>
      </c>
      <c r="E36" s="35"/>
    </row>
    <row r="37" ht="24.9" customHeight="1" spans="1:5">
      <c r="A37" s="32">
        <f t="shared" si="1"/>
        <v>32</v>
      </c>
      <c r="B37" s="33" t="s">
        <v>327</v>
      </c>
      <c r="C37" s="29">
        <f t="shared" si="0"/>
        <v>36</v>
      </c>
      <c r="D37" s="34">
        <v>2</v>
      </c>
      <c r="E37" s="35">
        <v>34</v>
      </c>
    </row>
    <row r="38" ht="24.9" customHeight="1" spans="1:5">
      <c r="A38" s="32">
        <f t="shared" si="1"/>
        <v>33</v>
      </c>
      <c r="B38" s="33" t="s">
        <v>328</v>
      </c>
      <c r="C38" s="29">
        <f t="shared" si="0"/>
        <v>0</v>
      </c>
      <c r="D38" s="34"/>
      <c r="E38" s="35"/>
    </row>
    <row r="39" ht="24.9" customHeight="1" spans="1:5">
      <c r="A39" s="32">
        <f t="shared" si="1"/>
        <v>34</v>
      </c>
      <c r="B39" s="33" t="s">
        <v>329</v>
      </c>
      <c r="C39" s="29">
        <f t="shared" si="0"/>
        <v>0.27</v>
      </c>
      <c r="D39" s="34"/>
      <c r="E39" s="35">
        <v>0.27</v>
      </c>
    </row>
    <row r="40" ht="24.9" customHeight="1" spans="1:5">
      <c r="A40" s="32">
        <f t="shared" si="1"/>
        <v>35</v>
      </c>
      <c r="B40" s="33" t="s">
        <v>330</v>
      </c>
      <c r="C40" s="29">
        <f t="shared" si="0"/>
        <v>371.06</v>
      </c>
      <c r="D40" s="34">
        <v>171.06</v>
      </c>
      <c r="E40" s="35">
        <v>200</v>
      </c>
    </row>
    <row r="41" ht="24.9" customHeight="1" spans="1:5">
      <c r="A41" s="32">
        <f t="shared" si="1"/>
        <v>36</v>
      </c>
      <c r="B41" s="33" t="s">
        <v>331</v>
      </c>
      <c r="C41" s="29">
        <f t="shared" si="0"/>
        <v>0</v>
      </c>
      <c r="D41" s="34"/>
      <c r="E41" s="35"/>
    </row>
    <row r="42" ht="24.9" customHeight="1" spans="1:5">
      <c r="A42" s="32">
        <f t="shared" si="1"/>
        <v>37</v>
      </c>
      <c r="B42" s="33" t="s">
        <v>332</v>
      </c>
      <c r="C42" s="29">
        <f t="shared" si="0"/>
        <v>0.06</v>
      </c>
      <c r="D42" s="34">
        <v>0.06</v>
      </c>
      <c r="E42" s="35"/>
    </row>
    <row r="43" ht="24.9" customHeight="1" spans="1:5">
      <c r="A43" s="32">
        <f t="shared" si="1"/>
        <v>38</v>
      </c>
      <c r="B43" s="33" t="s">
        <v>333</v>
      </c>
      <c r="C43" s="29">
        <f t="shared" si="0"/>
        <v>6</v>
      </c>
      <c r="D43" s="34">
        <v>3</v>
      </c>
      <c r="E43" s="35">
        <v>3</v>
      </c>
    </row>
    <row r="44" ht="24.9" customHeight="1" spans="1:5">
      <c r="A44" s="32">
        <f t="shared" si="1"/>
        <v>39</v>
      </c>
      <c r="B44" s="33" t="s">
        <v>334</v>
      </c>
      <c r="C44" s="29">
        <f t="shared" si="0"/>
        <v>0</v>
      </c>
      <c r="D44" s="34"/>
      <c r="E44" s="35"/>
    </row>
    <row r="45" ht="24.9" customHeight="1" spans="1:5">
      <c r="A45" s="32">
        <f t="shared" si="1"/>
        <v>40</v>
      </c>
      <c r="B45" s="33" t="s">
        <v>335</v>
      </c>
      <c r="C45" s="29">
        <f t="shared" si="0"/>
        <v>0</v>
      </c>
      <c r="D45" s="34"/>
      <c r="E45" s="35"/>
    </row>
    <row r="46" customHeight="1" spans="1:7">
      <c r="A46" s="36"/>
      <c r="B46" s="36"/>
      <c r="C46" s="36"/>
      <c r="D46" s="36"/>
      <c r="E46" s="36"/>
      <c r="F46"/>
      <c r="G46"/>
    </row>
    <row r="47" ht="27.75" customHeight="1" spans="1:7">
      <c r="A47" s="37"/>
      <c r="B47"/>
      <c r="C47"/>
      <c r="D47"/>
      <c r="E47"/>
      <c r="F47"/>
      <c r="G47"/>
    </row>
    <row r="49" customHeight="1" spans="1:7">
      <c r="A49"/>
      <c r="B49"/>
      <c r="C49"/>
      <c r="D49"/>
      <c r="E49"/>
      <c r="F49"/>
      <c r="G49"/>
    </row>
    <row r="50" customHeight="1" spans="1:7">
      <c r="A50"/>
      <c r="B50"/>
      <c r="C50"/>
      <c r="D50"/>
      <c r="E50"/>
      <c r="F50"/>
      <c r="G50"/>
    </row>
  </sheetData>
  <sheetProtection formatCells="0" formatColumns="0" formatRows="0"/>
  <mergeCells count="1">
    <mergeCell ref="A2:E2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393700787401575" footer="0.393700787401575"/>
  <pageSetup paperSize="9" scale="98" fitToHeight="100" orientation="portrait" horizontalDpi="300" verticalDpi="300"/>
  <headerFooter alignWithMargins="0" scaleWithDoc="0"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8"/>
  <sheetViews>
    <sheetView showGridLines="0" showZeros="0" workbookViewId="0">
      <selection activeCell="A32" sqref="A32"/>
    </sheetView>
  </sheetViews>
  <sheetFormatPr defaultColWidth="9.1047619047619" defaultRowHeight="12.75" customHeight="1" outlineLevelRow="7"/>
  <cols>
    <col min="1" max="1" width="60.6666666666667" style="1" customWidth="1"/>
    <col min="2" max="2" width="22.1047619047619" style="1" customWidth="1"/>
    <col min="3" max="3" width="2.88571428571429" style="1" customWidth="1"/>
    <col min="4" max="13" width="9.1047619047619" style="1"/>
    <col min="14" max="16384" width="9.1047619047619" style="3"/>
  </cols>
  <sheetData>
    <row r="1" customHeight="1" spans="1:13">
      <c r="A1" s="16" t="s">
        <v>28</v>
      </c>
      <c r="B1"/>
      <c r="C1"/>
      <c r="D1"/>
      <c r="E1"/>
      <c r="F1"/>
      <c r="G1"/>
      <c r="H1"/>
      <c r="I1"/>
      <c r="J1"/>
      <c r="K1"/>
      <c r="L1"/>
      <c r="M1"/>
    </row>
    <row r="2" ht="32.25" customHeight="1" spans="1:13">
      <c r="A2" s="4" t="s">
        <v>336</v>
      </c>
      <c r="B2" s="4"/>
      <c r="C2"/>
      <c r="D2"/>
      <c r="E2"/>
      <c r="F2"/>
      <c r="G2"/>
      <c r="H2"/>
      <c r="I2"/>
      <c r="J2"/>
      <c r="K2"/>
      <c r="L2"/>
      <c r="M2"/>
    </row>
    <row r="3" ht="15" customHeight="1" spans="2:13">
      <c r="B3" s="5" t="s">
        <v>30</v>
      </c>
      <c r="C3"/>
      <c r="D3"/>
      <c r="E3"/>
      <c r="F3"/>
      <c r="G3"/>
      <c r="H3"/>
      <c r="I3"/>
      <c r="J3"/>
      <c r="K3"/>
      <c r="L3"/>
      <c r="M3"/>
    </row>
    <row r="4" ht="15" customHeight="1" spans="1:13">
      <c r="A4" s="17" t="s">
        <v>337</v>
      </c>
      <c r="B4" s="18" t="s">
        <v>34</v>
      </c>
      <c r="C4"/>
      <c r="D4"/>
      <c r="E4"/>
      <c r="F4"/>
      <c r="G4"/>
      <c r="H4"/>
      <c r="I4"/>
      <c r="J4"/>
      <c r="K4"/>
      <c r="L4"/>
      <c r="M4"/>
    </row>
    <row r="5" ht="15" customHeight="1" spans="1:13">
      <c r="A5" s="19"/>
      <c r="B5" s="20"/>
      <c r="C5"/>
      <c r="D5"/>
      <c r="E5"/>
      <c r="F5"/>
      <c r="G5"/>
      <c r="H5"/>
      <c r="I5"/>
      <c r="J5"/>
      <c r="K5"/>
      <c r="L5"/>
      <c r="M5"/>
    </row>
    <row r="6" s="12" customFormat="1" ht="26.25" customHeight="1" spans="1:13">
      <c r="A6" s="21"/>
      <c r="B6" s="22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</row>
    <row r="7" ht="13.5" customHeight="1" spans="1:13">
      <c r="A7"/>
      <c r="B7"/>
      <c r="C7"/>
      <c r="D7"/>
      <c r="E7"/>
      <c r="F7"/>
      <c r="G7"/>
      <c r="H7"/>
      <c r="I7"/>
      <c r="J7"/>
      <c r="K7"/>
      <c r="L7"/>
      <c r="M7"/>
    </row>
    <row r="8" ht="18.75" customHeight="1" spans="1:13">
      <c r="A8" s="24"/>
      <c r="B8"/>
      <c r="C8"/>
      <c r="D8"/>
      <c r="E8"/>
      <c r="F8"/>
      <c r="G8"/>
      <c r="H8"/>
      <c r="I8"/>
      <c r="J8"/>
      <c r="K8"/>
      <c r="L8"/>
      <c r="M8"/>
    </row>
  </sheetData>
  <sheetProtection formatCells="0" formatColumns="0" formatRows="0"/>
  <mergeCells count="3">
    <mergeCell ref="A2:B2"/>
    <mergeCell ref="A4:A5"/>
    <mergeCell ref="B4:B5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511805555555556" footer="0.51180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0"/>
  <sheetViews>
    <sheetView showGridLines="0" showZeros="0" tabSelected="1" workbookViewId="0">
      <selection activeCell="K9" sqref="K9"/>
    </sheetView>
  </sheetViews>
  <sheetFormatPr defaultColWidth="9.1047619047619" defaultRowHeight="12.75" customHeight="1"/>
  <cols>
    <col min="1" max="1" width="41.8857142857143" style="1" customWidth="1"/>
    <col min="2" max="2" width="20.3333333333333" style="1" customWidth="1"/>
    <col min="3" max="3" width="26.552380952381" style="1" customWidth="1"/>
    <col min="4" max="4" width="25.3333333333333" style="1" customWidth="1"/>
    <col min="5" max="5" width="22.3333333333333" style="1" customWidth="1"/>
    <col min="6" max="7" width="6.88571428571429" style="1" customWidth="1"/>
    <col min="8" max="16384" width="9.1047619047619" style="3"/>
  </cols>
  <sheetData>
    <row r="1" ht="24.75" customHeight="1"/>
    <row r="2" ht="24.75" customHeight="1" spans="1:5">
      <c r="A2" s="4" t="s">
        <v>338</v>
      </c>
      <c r="B2" s="4"/>
      <c r="C2" s="4"/>
      <c r="D2" s="4"/>
      <c r="E2" s="4"/>
    </row>
    <row r="3" ht="24.75" customHeight="1" spans="5:5">
      <c r="E3" s="5" t="s">
        <v>30</v>
      </c>
    </row>
    <row r="4" ht="24.75" customHeight="1" spans="1:5">
      <c r="A4" s="6" t="s">
        <v>164</v>
      </c>
      <c r="B4" s="7" t="s">
        <v>93</v>
      </c>
      <c r="C4" s="7" t="s">
        <v>339</v>
      </c>
      <c r="D4" s="7" t="s">
        <v>340</v>
      </c>
      <c r="E4" s="8" t="s">
        <v>341</v>
      </c>
    </row>
    <row r="5" s="1" customFormat="1" ht="24.75" customHeight="1" spans="1:12">
      <c r="A5" s="6" t="s">
        <v>92</v>
      </c>
      <c r="B5" s="7">
        <v>1</v>
      </c>
      <c r="C5" s="7">
        <v>4</v>
      </c>
      <c r="D5" s="7">
        <v>4</v>
      </c>
      <c r="E5" s="8">
        <v>4</v>
      </c>
      <c r="H5" s="3"/>
      <c r="I5" s="3"/>
      <c r="J5" s="3"/>
      <c r="K5" s="3"/>
      <c r="L5" s="3"/>
    </row>
    <row r="6" s="2" customFormat="1" ht="24.75" customHeight="1" spans="1:12">
      <c r="A6" s="9" t="s">
        <v>93</v>
      </c>
      <c r="B6" s="10"/>
      <c r="C6" s="10"/>
      <c r="D6" s="10">
        <v>0</v>
      </c>
      <c r="E6" s="11">
        <v>0</v>
      </c>
      <c r="H6" s="12"/>
      <c r="I6" s="12"/>
      <c r="J6" s="12"/>
      <c r="K6" s="12"/>
      <c r="L6" s="12"/>
    </row>
    <row r="7" s="1" customFormat="1" ht="24.75" customHeight="1" spans="1:12">
      <c r="A7" s="9" t="s">
        <v>342</v>
      </c>
      <c r="B7" s="10"/>
      <c r="C7" s="10"/>
      <c r="D7" s="10">
        <v>0</v>
      </c>
      <c r="E7" s="11">
        <v>0</v>
      </c>
      <c r="H7" s="3"/>
      <c r="I7" s="3"/>
      <c r="J7" s="3"/>
      <c r="K7" s="3"/>
      <c r="L7" s="3"/>
    </row>
    <row r="8" ht="24.75" customHeight="1" spans="1:5">
      <c r="A8" s="9" t="s">
        <v>343</v>
      </c>
      <c r="B8" s="10"/>
      <c r="C8" s="10"/>
      <c r="D8" s="10">
        <v>0</v>
      </c>
      <c r="E8" s="11">
        <v>0</v>
      </c>
    </row>
    <row r="9" ht="24.75" customHeight="1" spans="1:5">
      <c r="A9" s="9" t="s">
        <v>344</v>
      </c>
      <c r="B9" s="10"/>
      <c r="C9" s="10"/>
      <c r="D9" s="10">
        <v>0</v>
      </c>
      <c r="E9" s="11">
        <v>0</v>
      </c>
    </row>
    <row r="10" ht="24.75" customHeight="1" spans="1:5">
      <c r="A10" s="13" t="s">
        <v>345</v>
      </c>
      <c r="B10" s="14"/>
      <c r="C10" s="14"/>
      <c r="D10" s="14">
        <v>0</v>
      </c>
      <c r="E10" s="15">
        <v>0</v>
      </c>
    </row>
  </sheetData>
  <sheetProtection formatCells="0" formatColumns="0" formatRows="0"/>
  <mergeCells count="1">
    <mergeCell ref="A2:E2"/>
  </mergeCells>
  <printOptions horizontalCentered="1"/>
  <pageMargins left="0.590277777777778" right="0.590277777777778" top="0.590277777777778" bottom="0.590277777777778" header="0.393055555555556" footer="0.393055555555556"/>
  <pageSetup paperSize="9" fitToHeight="100" orientation="landscape" horizontalDpi="300" verticalDpi="3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封面</vt:lpstr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Cato</cp:lastModifiedBy>
  <dcterms:created xsi:type="dcterms:W3CDTF">2018-01-17T04:55:00Z</dcterms:created>
  <cp:lastPrinted>2021-02-22T06:40:00Z</cp:lastPrinted>
  <dcterms:modified xsi:type="dcterms:W3CDTF">2021-12-19T08:54:13Z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2052-11.1.0.11566</vt:lpwstr>
  </property>
  <property fmtid="{D5CDD505-2E9C-101B-9397-08002B2CF9AE}" pid="3" name="EDOID">
    <vt:i4>10028670</vt:i4>
  </property>
  <property fmtid="{D5CDD505-2E9C-101B-9397-08002B2CF9AE}" pid="4" name="ICV">
    <vt:lpwstr>B105C25486D14301AC7209FE58B22852</vt:lpwstr>
  </property>
</Properties>
</file>