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 firstSheet="7" activeTab="12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'3'!$A$1:$D$37</definedName>
    <definedName name="_xlnm.Print_Area" localSheetId="5">'4'!$A$1:$D$35</definedName>
    <definedName name="_xlnm.Print_Area" localSheetId="6">'5'!$A$1:$J$8</definedName>
    <definedName name="_xlnm.Print_Area" localSheetId="7">'6'!$A$1:$E$38</definedName>
    <definedName name="_xlnm.Print_Area" localSheetId="8">'7'!$A$1:$E$44</definedName>
    <definedName name="_xlnm.Print_Area" localSheetId="9">'8'!$A$1:$H$8</definedName>
    <definedName name="_xlnm.Print_Area" localSheetId="10">'9'!$A$1:$E$45</definedName>
    <definedName name="_xlnm.Print_Area" localSheetId="0">封面!$A$1:$H$29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 refMode="R1C1"/>
</workbook>
</file>

<file path=xl/sharedStrings.xml><?xml version="1.0" encoding="utf-8"?>
<sst xmlns="http://schemas.openxmlformats.org/spreadsheetml/2006/main" count="443" uniqueCount="346">
  <si>
    <t>单位代码：123001</t>
  </si>
  <si>
    <t>单位名称：肃南裕固族自治县红湾寺镇人民政府</t>
  </si>
  <si>
    <t>部门预算公开表</t>
  </si>
  <si>
    <t>编制日期：2022年4月15日</t>
  </si>
  <si>
    <t>部门领导：殷达伟</t>
  </si>
  <si>
    <t>财务负责人：杨玉强</t>
  </si>
  <si>
    <t xml:space="preserve">    制表人：庄晓妍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</si>
  <si>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</si>
  <si>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</si>
  <si>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</si>
  <si>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</si>
  <si>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</si>
  <si>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</si>
  <si>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</si>
  <si>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</si>
  <si>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</si>
  <si>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</si>
  <si>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</si>
  <si>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</si>
  <si>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</si>
  <si>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</si>
  <si>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</si>
  <si>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</si>
  <si>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</si>
  <si>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</si>
  <si>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</si>
  <si>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</si>
  <si>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</si>
  <si>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</si>
  <si>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</si>
  <si>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</si>
  <si>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</si>
  <si>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</si>
  <si>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</si>
  <si>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</si>
  <si>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</si>
  <si>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</si>
  <si>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</si>
  <si>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</si>
  <si>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</si>
  <si>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</si>
  <si>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</si>
  <si>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</si>
  <si>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</si>
  <si>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</si>
  <si>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</si>
  <si>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</si>
  <si>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</si>
  <si>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</si>
  <si>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</si>
  <si>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</si>
  <si>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</si>
  <si>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</si>
  <si>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</si>
  <si>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</si>
  <si>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</si>
  <si>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</si>
  <si>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</si>
  <si>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</si>
  <si>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</si>
  <si>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</si>
  <si>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</si>
  <si>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</si>
  <si>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</si>
  <si>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</si>
  <si>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</si>
  <si>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</si>
  <si>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</si>
  <si>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</si>
  <si>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</si>
  <si>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</si>
  <si>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</si>
  <si>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</si>
  <si>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</si>
  <si>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</si>
  <si>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</si>
  <si>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</si>
  <si>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</si>
  <si>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</si>
  <si>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</si>
  <si>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</si>
  <si>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</si>
  <si>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</si>
  <si>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</si>
  <si>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</si>
  <si>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</si>
  <si>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</si>
  <si>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</si>
  <si>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</si>
  <si>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</si>
  <si>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</si>
  <si>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</si>
  <si>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</si>
  <si>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</si>
  <si>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</si>
  <si>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>政协事务</t>
  </si>
  <si>
    <t xml:space="preserve">    其他政协事务支出</t>
  </si>
  <si>
    <t>政府办公厅（室）及相关机构事务</t>
  </si>
  <si>
    <t xml:space="preserve">    行政运行</t>
  </si>
  <si>
    <t xml:space="preserve">    其他政府办公厅（室）相关机构事务</t>
  </si>
  <si>
    <t>组织事务</t>
  </si>
  <si>
    <t xml:space="preserve">    其他组织事务支出</t>
  </si>
  <si>
    <t>文化旅游体育与传媒支出</t>
  </si>
  <si>
    <t xml:space="preserve">    其他旅游和文化支出</t>
  </si>
  <si>
    <t xml:space="preserve">    其他文化旅游体育与传媒支出</t>
  </si>
  <si>
    <t>社会保障和就业支出</t>
  </si>
  <si>
    <t xml:space="preserve"> 行政事业单位养老支出</t>
  </si>
  <si>
    <t xml:space="preserve">    行政单位离退休</t>
  </si>
  <si>
    <t xml:space="preserve">    机关事业单位基本养老保险缴费支出</t>
  </si>
  <si>
    <t xml:space="preserve"> 就业补助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</si>
  <si>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其他就业补助支出</t>
    </r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</si>
  <si>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</si>
  <si>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</si>
  <si>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</si>
  <si>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</si>
  <si>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</si>
  <si>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</si>
  <si>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城乡社区支出</t>
  </si>
  <si>
    <t xml:space="preserve">  城乡社区环境卫生</t>
  </si>
  <si>
    <t xml:space="preserve">    城乡社区环境卫生</t>
  </si>
  <si>
    <t>住房保障支出</t>
  </si>
  <si>
    <t xml:space="preserve">  住房改革支出</t>
  </si>
  <si>
    <t xml:space="preserve">    住房公积金</t>
  </si>
  <si>
    <t>灾害防治及应急管理支出</t>
  </si>
  <si>
    <t xml:space="preserve">    应急管理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</si>
  <si>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</si>
  <si>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</si>
  <si>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</si>
  <si>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</si>
  <si>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</si>
  <si>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</si>
  <si>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</si>
  <si>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</si>
  <si>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</si>
  <si>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</si>
  <si>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</si>
  <si>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</si>
  <si>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</si>
  <si>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</si>
  <si>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</si>
  <si>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</si>
  <si>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</si>
  <si>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</si>
  <si>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</si>
  <si>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</si>
  <si>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</si>
  <si>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</si>
  <si>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</si>
  <si>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</si>
  <si>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</si>
  <si>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</si>
  <si>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</si>
  <si>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</si>
  <si>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</si>
  <si>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</si>
  <si>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</si>
  <si>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</si>
  <si>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</si>
  <si>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</si>
  <si>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</si>
  <si>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</si>
  <si>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</si>
  <si>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</si>
  <si>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</si>
  <si>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</si>
  <si>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</si>
  <si>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</si>
  <si>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 xml:space="preserve">   肃南县红湾寺镇</t>
  </si>
  <si>
    <t>一般公共预算支出情况表</t>
  </si>
  <si>
    <t>科目编码</t>
  </si>
  <si>
    <t>科目名称</t>
  </si>
  <si>
    <t>201</t>
  </si>
  <si>
    <r>
      <rPr>
        <b/>
        <sz val="9"/>
        <color indexed="8"/>
        <rFont val="宋体"/>
        <charset val="134"/>
      </rPr>
      <t xml:space="preserve">  201</t>
    </r>
    <r>
      <rPr>
        <b/>
        <sz val="9"/>
        <color indexed="8"/>
        <rFont val="宋体"/>
        <charset val="134"/>
      </rPr>
      <t>02</t>
    </r>
  </si>
  <si>
    <t xml:space="preserve">  政协事务</t>
  </si>
  <si>
    <r>
      <rPr>
        <sz val="9"/>
        <color indexed="8"/>
        <rFont val="宋体"/>
        <charset val="134"/>
      </rPr>
      <t xml:space="preserve">    201</t>
    </r>
    <r>
      <rPr>
        <sz val="9"/>
        <color indexed="8"/>
        <rFont val="宋体"/>
        <charset val="134"/>
      </rPr>
      <t>0299</t>
    </r>
  </si>
  <si>
    <t xml:space="preserve">  20103</t>
  </si>
  <si>
    <r>
      <rPr>
        <sz val="9"/>
        <color indexed="8"/>
        <rFont val="宋体"/>
        <charset val="134"/>
      </rPr>
      <t xml:space="preserve">  </t>
    </r>
    <r>
      <rPr>
        <b/>
        <sz val="9"/>
        <color indexed="8"/>
        <rFont val="宋体"/>
        <charset val="134"/>
      </rPr>
      <t xml:space="preserve"> 政府办公厅（室）及相关机构事务</t>
    </r>
  </si>
  <si>
    <t xml:space="preserve">    2010301</t>
  </si>
  <si>
    <r>
      <rPr>
        <sz val="9"/>
        <color indexed="8"/>
        <rFont val="宋体"/>
        <charset val="134"/>
      </rPr>
      <t xml:space="preserve">    201</t>
    </r>
    <r>
      <rPr>
        <sz val="9"/>
        <color indexed="8"/>
        <rFont val="宋体"/>
        <charset val="134"/>
      </rPr>
      <t>0399</t>
    </r>
  </si>
  <si>
    <r>
      <rPr>
        <sz val="9"/>
        <color indexed="8"/>
        <rFont val="宋体"/>
        <charset val="134"/>
      </rPr>
      <t xml:space="preserve">  </t>
    </r>
    <r>
      <rPr>
        <b/>
        <sz val="9"/>
        <color indexed="8"/>
        <rFont val="宋体"/>
        <charset val="134"/>
      </rPr>
      <t xml:space="preserve">  </t>
    </r>
    <r>
      <rPr>
        <sz val="9"/>
        <color indexed="8"/>
        <rFont val="宋体"/>
        <charset val="134"/>
      </rPr>
      <t>其他政府办公厅（室）及相关机构事务</t>
    </r>
  </si>
  <si>
    <t xml:space="preserve">  20132</t>
  </si>
  <si>
    <t xml:space="preserve">  组织事务</t>
  </si>
  <si>
    <t xml:space="preserve">    2013299</t>
  </si>
  <si>
    <r>
      <rPr>
        <b/>
        <sz val="9"/>
        <color indexed="8"/>
        <rFont val="宋体"/>
        <charset val="134"/>
      </rPr>
      <t>20</t>
    </r>
    <r>
      <rPr>
        <b/>
        <sz val="9"/>
        <color indexed="8"/>
        <rFont val="宋体"/>
        <charset val="134"/>
      </rPr>
      <t>7</t>
    </r>
  </si>
  <si>
    <t xml:space="preserve">  20701</t>
  </si>
  <si>
    <t xml:space="preserve">  文化和旅游</t>
  </si>
  <si>
    <t xml:space="preserve">    2070199</t>
  </si>
  <si>
    <t xml:space="preserve">  20799</t>
  </si>
  <si>
    <t xml:space="preserve">  其他文化旅游体育与传媒支出</t>
  </si>
  <si>
    <t xml:space="preserve">    2079999</t>
  </si>
  <si>
    <t>208</t>
  </si>
  <si>
    <t xml:space="preserve">  20805</t>
  </si>
  <si>
    <t xml:space="preserve">  行政事业单位养老支出</t>
  </si>
  <si>
    <t xml:space="preserve">    2080501</t>
  </si>
  <si>
    <t xml:space="preserve">    2080505</t>
  </si>
  <si>
    <t xml:space="preserve">  20807</t>
  </si>
  <si>
    <t xml:space="preserve">  就业补助</t>
  </si>
  <si>
    <t xml:space="preserve">    2080799</t>
  </si>
  <si>
    <t xml:space="preserve">    其他就业补助支出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</si>
  <si>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</si>
  <si>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</si>
  <si>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</si>
  <si>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</si>
  <si>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</si>
  <si>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</si>
  <si>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r>
      <rPr>
        <b/>
        <sz val="9"/>
        <color indexed="8"/>
        <rFont val="宋体"/>
        <charset val="134"/>
      </rPr>
      <t>21</t>
    </r>
    <r>
      <rPr>
        <b/>
        <sz val="9"/>
        <color indexed="8"/>
        <rFont val="宋体"/>
        <charset val="134"/>
      </rPr>
      <t>2</t>
    </r>
  </si>
  <si>
    <r>
      <rPr>
        <b/>
        <sz val="9"/>
        <color indexed="8"/>
        <rFont val="宋体"/>
        <charset val="134"/>
      </rPr>
      <t xml:space="preserve">  21</t>
    </r>
    <r>
      <rPr>
        <b/>
        <sz val="9"/>
        <color indexed="8"/>
        <rFont val="宋体"/>
        <charset val="134"/>
      </rPr>
      <t>205</t>
    </r>
  </si>
  <si>
    <r>
      <rPr>
        <sz val="9"/>
        <color indexed="8"/>
        <rFont val="宋体"/>
        <charset val="134"/>
      </rPr>
      <t xml:space="preserve">    21</t>
    </r>
    <r>
      <rPr>
        <sz val="9"/>
        <color indexed="8"/>
        <rFont val="宋体"/>
        <charset val="134"/>
      </rPr>
      <t>205</t>
    </r>
    <r>
      <rPr>
        <sz val="9"/>
        <color indexed="8"/>
        <rFont val="宋体"/>
        <charset val="134"/>
      </rPr>
      <t>01</t>
    </r>
  </si>
  <si>
    <t>221</t>
  </si>
  <si>
    <t xml:space="preserve">  22102</t>
  </si>
  <si>
    <t xml:space="preserve">    2210201</t>
  </si>
  <si>
    <r>
      <rPr>
        <b/>
        <sz val="9"/>
        <color indexed="8"/>
        <rFont val="宋体"/>
        <charset val="134"/>
      </rPr>
      <t>22</t>
    </r>
    <r>
      <rPr>
        <b/>
        <sz val="9"/>
        <color indexed="8"/>
        <rFont val="宋体"/>
        <charset val="134"/>
      </rPr>
      <t>4</t>
    </r>
  </si>
  <si>
    <r>
      <rPr>
        <b/>
        <sz val="9"/>
        <color indexed="8"/>
        <rFont val="宋体"/>
        <charset val="134"/>
      </rPr>
      <t xml:space="preserve">  22</t>
    </r>
    <r>
      <rPr>
        <b/>
        <sz val="9"/>
        <color indexed="8"/>
        <rFont val="宋体"/>
        <charset val="134"/>
      </rPr>
      <t>401</t>
    </r>
  </si>
  <si>
    <t xml:space="preserve">  应急管理事务</t>
  </si>
  <si>
    <r>
      <rPr>
        <sz val="9"/>
        <color indexed="8"/>
        <rFont val="宋体"/>
        <charset val="134"/>
      </rPr>
      <t xml:space="preserve">    22</t>
    </r>
    <r>
      <rPr>
        <sz val="9"/>
        <color indexed="8"/>
        <rFont val="宋体"/>
        <charset val="134"/>
      </rPr>
      <t>40109</t>
    </r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</si>
  <si>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</si>
  <si>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</si>
  <si>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</si>
  <si>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</si>
  <si>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</si>
  <si>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</si>
  <si>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</si>
  <si>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</si>
  <si>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</si>
  <si>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</si>
  <si>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</si>
  <si>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</si>
  <si>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</si>
  <si>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</si>
  <si>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</si>
  <si>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</si>
  <si>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</si>
  <si>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</si>
  <si>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</si>
  <si>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</si>
  <si>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</si>
  <si>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</si>
  <si>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</si>
  <si>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</si>
  <si>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</si>
  <si>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</si>
  <si>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</si>
  <si>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</si>
  <si>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</si>
  <si>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</si>
  <si>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</si>
  <si>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</si>
  <si>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</si>
  <si>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</si>
  <si>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</si>
  <si>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</si>
  <si>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</si>
  <si>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</si>
  <si>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</si>
  <si>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</si>
  <si>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</si>
  <si>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</si>
  <si>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</si>
  <si>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</si>
  <si>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</si>
  <si>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</si>
  <si>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</si>
  <si>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</si>
  <si>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</si>
  <si>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</si>
  <si>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</si>
  <si>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</si>
  <si>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</si>
  <si>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</si>
  <si>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</si>
  <si>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</si>
  <si>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</si>
  <si>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</si>
  <si>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</si>
  <si>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</si>
  <si>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</si>
  <si>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</si>
  <si>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</si>
  <si>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</si>
  <si>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</si>
  <si>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</si>
  <si>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</si>
  <si>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</si>
  <si>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</si>
  <si>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</si>
  <si>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</si>
  <si>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</si>
  <si>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</si>
  <si>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</si>
  <si>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</si>
  <si>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</si>
  <si>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</si>
  <si>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</si>
  <si>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</si>
  <si>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</si>
  <si>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</si>
  <si>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</si>
  <si>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</si>
  <si>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</si>
  <si>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</si>
  <si>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</si>
  <si>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</si>
  <si>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</si>
  <si>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</si>
  <si>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</si>
  <si>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</si>
  <si>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</si>
  <si>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</si>
  <si>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</si>
  <si>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</si>
  <si>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</si>
  <si>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</si>
  <si>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</si>
  <si>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</si>
  <si>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</si>
  <si>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</si>
  <si>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</si>
  <si>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</si>
  <si>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</si>
  <si>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</si>
  <si>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</si>
  <si>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</si>
  <si>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</si>
  <si>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</si>
  <si>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</si>
  <si>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</si>
  <si>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</si>
  <si>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</si>
  <si>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</si>
  <si>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</si>
  <si>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</si>
  <si>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</si>
  <si>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</si>
  <si>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</si>
  <si>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</si>
  <si>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</si>
  <si>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</si>
  <si>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</si>
  <si>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</si>
  <si>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</si>
  <si>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</si>
  <si>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</si>
  <si>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转移性支出</t>
  </si>
  <si>
    <t xml:space="preserve">  一般性转移支付</t>
  </si>
  <si>
    <t xml:space="preserve">    公共安全共同财政事权转移支付支出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</si>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</sst>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;[Red]\-#,##0.00\ "/>
    <numFmt numFmtId="177" formatCode="#,##0.0000_ "/>
    <numFmt numFmtId="178" formatCode="0.0000_);[Red]\(0.0000\)"/>
    <numFmt numFmtId="179" formatCode="0.00_);[Red]\(0.00\)"/>
    <numFmt numFmtId="180" formatCode="#,##0.00_);[Red]\(#,##0.00\)"/>
    <numFmt numFmtId="181" formatCode="#,##0.00;[Red]#,##0.00"/>
    <numFmt numFmtId="182" formatCode="#,##0.0000"/>
    <numFmt numFmtId="183" formatCode="0.00_ ;[Red]\-0.00\ "/>
  </numFmts>
  <fonts count="36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12" borderId="3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16" borderId="35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6" borderId="29" applyNumberFormat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33" fillId="17" borderId="36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7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6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178" fontId="5" fillId="0" borderId="2" xfId="0" applyNumberFormat="1" applyFont="1" applyFill="1" applyBorder="1" applyAlignment="1" applyProtection="1">
      <alignment horizontal="right" vertical="center"/>
    </xf>
    <xf numFmtId="178" fontId="4" fillId="0" borderId="2" xfId="0" applyNumberFormat="1" applyFont="1" applyFill="1" applyBorder="1" applyAlignment="1" applyProtection="1">
      <alignment horizontal="right" vertical="center"/>
    </xf>
    <xf numFmtId="178" fontId="1" fillId="0" borderId="0" xfId="0" applyNumberFormat="1" applyFont="1" applyBorder="1" applyAlignment="1" applyProtection="1"/>
    <xf numFmtId="0" fontId="3" fillId="0" borderId="2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80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81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81" fontId="4" fillId="0" borderId="1" xfId="0" applyNumberFormat="1" applyFont="1" applyFill="1" applyBorder="1" applyAlignment="1" applyProtection="1">
      <alignment horizontal="right" vertical="center" wrapText="1"/>
    </xf>
    <xf numFmtId="181" fontId="4" fillId="0" borderId="0" xfId="0" applyNumberFormat="1" applyFont="1" applyFill="1" applyBorder="1" applyAlignment="1" applyProtection="1">
      <alignment horizontal="right" vertical="center" wrapText="1"/>
    </xf>
    <xf numFmtId="182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83" fontId="4" fillId="0" borderId="3" xfId="51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9" fontId="5" fillId="0" borderId="1" xfId="0" applyNumberFormat="1" applyFont="1" applyFill="1" applyBorder="1" applyAlignment="1" applyProtection="1">
      <alignment horizontal="right" vertical="center"/>
    </xf>
    <xf numFmtId="179" fontId="5" fillId="0" borderId="2" xfId="0" applyNumberFormat="1" applyFont="1" applyFill="1" applyBorder="1" applyAlignment="1" applyProtection="1">
      <alignment horizontal="right" vertical="center"/>
    </xf>
    <xf numFmtId="179" fontId="5" fillId="0" borderId="3" xfId="0" applyNumberFormat="1" applyFont="1" applyFill="1" applyBorder="1" applyAlignment="1" applyProtection="1">
      <alignment horizontal="right" vertical="center"/>
    </xf>
    <xf numFmtId="179" fontId="5" fillId="0" borderId="9" xfId="0" applyNumberFormat="1" applyFont="1" applyFill="1" applyBorder="1" applyAlignment="1" applyProtection="1">
      <alignment horizontal="right" vertical="center"/>
    </xf>
    <xf numFmtId="179" fontId="5" fillId="0" borderId="3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179" fontId="4" fillId="0" borderId="2" xfId="0" applyNumberFormat="1" applyFont="1" applyFill="1" applyBorder="1" applyAlignment="1" applyProtection="1">
      <alignment horizontal="right" vertical="center"/>
    </xf>
    <xf numFmtId="179" fontId="4" fillId="0" borderId="3" xfId="0" applyNumberFormat="1" applyFont="1" applyFill="1" applyBorder="1" applyAlignment="1" applyProtection="1">
      <alignment horizontal="right" vertical="center"/>
    </xf>
    <xf numFmtId="179" fontId="4" fillId="0" borderId="9" xfId="0" applyNumberFormat="1" applyFont="1" applyFill="1" applyBorder="1" applyAlignment="1" applyProtection="1">
      <alignment horizontal="right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/>
    </xf>
    <xf numFmtId="178" fontId="4" fillId="0" borderId="9" xfId="0" applyNumberFormat="1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/>
    </xf>
    <xf numFmtId="0" fontId="4" fillId="0" borderId="22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176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49" applyFont="1" applyFill="1"/>
    <xf numFmtId="0" fontId="1" fillId="0" borderId="0" xfId="49" applyFont="1" applyBorder="1" applyAlignment="1" applyProtection="1"/>
    <xf numFmtId="0" fontId="2" fillId="0" borderId="0" xfId="49" applyFont="1"/>
    <xf numFmtId="0" fontId="9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2" xfId="49" applyFont="1" applyBorder="1" applyAlignment="1" applyProtection="1">
      <alignment vertical="center"/>
    </xf>
    <xf numFmtId="0" fontId="4" fillId="0" borderId="22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center" vertical="center"/>
    </xf>
    <xf numFmtId="0" fontId="4" fillId="0" borderId="25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horizontal="center" vertical="center"/>
    </xf>
    <xf numFmtId="0" fontId="4" fillId="0" borderId="24" xfId="49" applyFont="1" applyFill="1" applyBorder="1" applyAlignment="1" applyProtection="1">
      <alignment vertical="center"/>
    </xf>
    <xf numFmtId="176" fontId="4" fillId="0" borderId="25" xfId="49" applyNumberFormat="1" applyFont="1" applyFill="1" applyBorder="1" applyAlignment="1" applyProtection="1">
      <alignment horizontal="right" vertical="center"/>
    </xf>
    <xf numFmtId="176" fontId="4" fillId="0" borderId="25" xfId="49" applyNumberFormat="1" applyFont="1" applyFill="1" applyBorder="1" applyAlignment="1" applyProtection="1">
      <alignment vertical="center"/>
    </xf>
    <xf numFmtId="176" fontId="4" fillId="0" borderId="24" xfId="49" applyNumberFormat="1" applyFont="1" applyFill="1" applyBorder="1" applyAlignment="1" applyProtection="1">
      <alignment horizontal="right" vertical="center" wrapText="1"/>
    </xf>
    <xf numFmtId="176" fontId="4" fillId="0" borderId="25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</xf>
    <xf numFmtId="176" fontId="4" fillId="0" borderId="23" xfId="49" applyNumberFormat="1" applyFont="1" applyFill="1" applyBorder="1" applyAlignment="1" applyProtection="1">
      <alignment horizontal="right" vertical="center" wrapText="1"/>
    </xf>
    <xf numFmtId="176" fontId="4" fillId="0" borderId="23" xfId="49" applyNumberFormat="1" applyFont="1" applyFill="1" applyBorder="1" applyAlignment="1" applyProtection="1">
      <alignment vertical="center" wrapText="1"/>
    </xf>
    <xf numFmtId="176" fontId="4" fillId="0" borderId="24" xfId="49" applyNumberFormat="1" applyFont="1" applyFill="1" applyBorder="1" applyAlignment="1" applyProtection="1">
      <alignment vertical="center" wrapText="1"/>
    </xf>
    <xf numFmtId="4" fontId="4" fillId="0" borderId="24" xfId="49" applyNumberFormat="1" applyFont="1" applyFill="1" applyBorder="1" applyAlignment="1" applyProtection="1">
      <alignment vertical="center" wrapText="1"/>
    </xf>
    <xf numFmtId="4" fontId="4" fillId="0" borderId="24" xfId="49" applyNumberFormat="1" applyFont="1" applyFill="1" applyBorder="1" applyAlignment="1" applyProtection="1">
      <alignment wrapText="1"/>
    </xf>
    <xf numFmtId="0" fontId="4" fillId="0" borderId="24" xfId="49" applyFont="1" applyBorder="1" applyAlignment="1" applyProtection="1">
      <alignment vertical="center"/>
    </xf>
    <xf numFmtId="176" fontId="4" fillId="0" borderId="25" xfId="49" applyNumberFormat="1" applyFont="1" applyBorder="1" applyAlignment="1" applyProtection="1">
      <alignment vertical="center"/>
    </xf>
    <xf numFmtId="176" fontId="4" fillId="0" borderId="24" xfId="49" applyNumberFormat="1" applyFont="1" applyBorder="1" applyAlignment="1" applyProtection="1"/>
    <xf numFmtId="0" fontId="4" fillId="0" borderId="24" xfId="49" applyFont="1" applyFill="1" applyBorder="1" applyAlignment="1" applyProtection="1">
      <alignment horizontal="center" vertical="center"/>
    </xf>
    <xf numFmtId="176" fontId="4" fillId="0" borderId="25" xfId="49" applyNumberFormat="1" applyFont="1" applyFill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horizontal="center" vertical="center"/>
    </xf>
    <xf numFmtId="176" fontId="4" fillId="0" borderId="25" xfId="49" applyNumberFormat="1" applyFont="1" applyBorder="1" applyAlignment="1" applyProtection="1">
      <alignment horizontal="center" vertical="center"/>
    </xf>
    <xf numFmtId="4" fontId="4" fillId="0" borderId="25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Fill="1" applyBorder="1" applyAlignment="1" applyProtection="1"/>
    <xf numFmtId="176" fontId="4" fillId="0" borderId="25" xfId="49" applyNumberFormat="1" applyFont="1" applyBorder="1" applyAlignment="1" applyProtection="1">
      <alignment horizontal="right" vertical="center" wrapText="1"/>
    </xf>
    <xf numFmtId="176" fontId="4" fillId="0" borderId="25" xfId="49" applyNumberFormat="1" applyFont="1" applyBorder="1" applyAlignment="1" applyProtection="1"/>
    <xf numFmtId="0" fontId="4" fillId="0" borderId="24" xfId="49" applyFont="1" applyBorder="1" applyAlignment="1" applyProtection="1"/>
    <xf numFmtId="176" fontId="4" fillId="0" borderId="26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Fill="1" applyBorder="1" applyAlignment="1" applyProtection="1">
      <alignment horizontal="center" vertical="center"/>
    </xf>
    <xf numFmtId="176" fontId="4" fillId="0" borderId="23" xfId="49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13" fillId="0" borderId="1" xfId="10" applyFont="1" applyBorder="1" applyAlignment="1" applyProtection="1">
      <alignment vertical="center" wrapText="1"/>
    </xf>
    <xf numFmtId="0" fontId="6" fillId="0" borderId="1" xfId="10" applyFont="1" applyBorder="1" applyAlignment="1" applyProtection="1">
      <alignment vertical="center"/>
    </xf>
    <xf numFmtId="0" fontId="6" fillId="0" borderId="18" xfId="1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/>
    <xf numFmtId="0" fontId="6" fillId="0" borderId="27" xfId="10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G22" sqref="G22"/>
    </sheetView>
  </sheetViews>
  <sheetFormatPr defaultColWidth="9.1047619047619" defaultRowHeight="12.75" customHeight="1"/>
  <cols>
    <col min="1" max="8" width="17.1047619047619" style="1" customWidth="1"/>
    <col min="9" max="9" width="9" style="1" customWidth="1"/>
    <col min="10" max="16384" width="9.1047619047619" style="3"/>
  </cols>
  <sheetData>
    <row r="1" customHeight="1" spans="1:9">
      <c r="A1"/>
      <c r="B1"/>
      <c r="C1"/>
      <c r="D1"/>
      <c r="E1"/>
      <c r="F1"/>
      <c r="G1"/>
      <c r="H1"/>
      <c r="I1"/>
    </row>
    <row r="2" ht="14.25" customHeight="1" spans="1:1">
      <c r="A2" s="167"/>
    </row>
    <row r="3" ht="18.75" customHeight="1" spans="1:9">
      <c r="A3" s="168" t="s">
        <v>0</v>
      </c>
      <c r="B3" s="169"/>
      <c r="C3" s="168"/>
      <c r="D3" s="168"/>
      <c r="E3" s="168"/>
      <c r="F3" s="168"/>
      <c r="G3" s="168"/>
      <c r="H3" s="168"/>
      <c r="I3"/>
    </row>
    <row r="4" ht="16.5" customHeight="1" spans="1:9">
      <c r="A4" s="168" t="s">
        <v>1</v>
      </c>
      <c r="B4" s="168"/>
      <c r="C4" s="168"/>
      <c r="D4" s="168"/>
      <c r="E4" s="168"/>
      <c r="F4" s="168"/>
      <c r="G4" s="168"/>
      <c r="H4" s="168"/>
      <c r="I4"/>
    </row>
    <row r="5" ht="14.25" customHeight="1" spans="1:9">
      <c r="A5" s="168"/>
      <c r="B5" s="168"/>
      <c r="C5" s="168"/>
      <c r="D5" s="168"/>
      <c r="E5" s="168"/>
      <c r="F5" s="168"/>
      <c r="G5" s="168"/>
      <c r="H5" s="168"/>
      <c r="I5"/>
    </row>
    <row r="6" ht="14.25" customHeight="1" spans="1:9">
      <c r="A6" s="168"/>
      <c r="B6" s="168"/>
      <c r="C6" s="168"/>
      <c r="D6" s="168"/>
      <c r="E6" s="168"/>
      <c r="F6" s="168"/>
      <c r="G6" s="168"/>
      <c r="H6" s="168"/>
      <c r="I6"/>
    </row>
    <row r="7" ht="14.25" customHeight="1" spans="1:9">
      <c r="A7" s="168"/>
      <c r="B7" s="168"/>
      <c r="C7" s="168"/>
      <c r="D7" s="168"/>
      <c r="E7" s="168"/>
      <c r="F7" s="168"/>
      <c r="G7" s="168"/>
      <c r="H7" s="168"/>
      <c r="I7"/>
    </row>
    <row r="8" ht="14.25" customHeight="1" spans="1:9">
      <c r="A8" s="168"/>
      <c r="B8" s="168"/>
      <c r="C8" s="168"/>
      <c r="D8" s="168"/>
      <c r="E8" s="168"/>
      <c r="F8" s="168"/>
      <c r="G8" s="168"/>
      <c r="H8" s="168"/>
      <c r="I8"/>
    </row>
    <row r="9" ht="33" customHeight="1" spans="1:9">
      <c r="A9" s="170" t="s">
        <v>2</v>
      </c>
      <c r="B9" s="170"/>
      <c r="C9" s="170"/>
      <c r="D9" s="170"/>
      <c r="E9" s="170"/>
      <c r="F9" s="170"/>
      <c r="G9" s="170"/>
      <c r="H9" s="170"/>
      <c r="I9"/>
    </row>
    <row r="10" ht="14.25" customHeight="1" spans="1:9">
      <c r="A10" s="168"/>
      <c r="B10" s="168"/>
      <c r="C10" s="168"/>
      <c r="D10" s="168"/>
      <c r="E10" s="168"/>
      <c r="F10" s="168"/>
      <c r="G10" s="168"/>
      <c r="H10" s="168"/>
      <c r="I10"/>
    </row>
    <row r="11" ht="14.25" customHeight="1" spans="1:9">
      <c r="A11" s="168"/>
      <c r="B11" s="168"/>
      <c r="C11" s="168"/>
      <c r="D11" s="168"/>
      <c r="E11" s="168"/>
      <c r="F11" s="168"/>
      <c r="G11" s="168"/>
      <c r="H11" s="168"/>
      <c r="I11"/>
    </row>
    <row r="12" ht="14.25" customHeight="1" spans="1:9">
      <c r="A12" s="168"/>
      <c r="B12" s="168"/>
      <c r="C12" s="168"/>
      <c r="D12" s="168"/>
      <c r="E12" s="168"/>
      <c r="F12" s="168"/>
      <c r="G12" s="168"/>
      <c r="H12" s="168"/>
      <c r="I12"/>
    </row>
    <row r="13" ht="14.25" customHeight="1" spans="1:9">
      <c r="A13" s="168"/>
      <c r="B13" s="168"/>
      <c r="C13" s="168"/>
      <c r="D13" s="168"/>
      <c r="E13" s="168"/>
      <c r="F13" s="168"/>
      <c r="G13" s="168"/>
      <c r="H13" s="168"/>
      <c r="I13"/>
    </row>
    <row r="14" ht="14.25" customHeight="1" spans="1:9">
      <c r="A14" s="168"/>
      <c r="B14" s="168"/>
      <c r="C14" s="168"/>
      <c r="D14" s="168"/>
      <c r="E14" s="168"/>
      <c r="F14" s="168"/>
      <c r="G14" s="168"/>
      <c r="H14" s="168"/>
      <c r="I14"/>
    </row>
    <row r="15" ht="14.25" customHeight="1" spans="1:9">
      <c r="A15" s="168"/>
      <c r="B15" s="168"/>
      <c r="C15" s="168"/>
      <c r="D15" s="168"/>
      <c r="E15" s="168"/>
      <c r="F15" s="168"/>
      <c r="G15" s="168"/>
      <c r="H15" s="168"/>
      <c r="I15"/>
    </row>
    <row r="16" ht="14.25" customHeight="1" spans="1:9">
      <c r="A16" s="168"/>
      <c r="B16" s="168"/>
      <c r="C16" s="168"/>
      <c r="D16" s="168"/>
      <c r="E16" s="168"/>
      <c r="F16" s="168"/>
      <c r="G16" s="168"/>
      <c r="H16" s="168"/>
      <c r="I16"/>
    </row>
    <row r="17" ht="14.25" customHeight="1" spans="1:9">
      <c r="A17" s="168"/>
      <c r="B17" s="168"/>
      <c r="C17" s="168"/>
      <c r="D17" s="168"/>
      <c r="E17" s="168"/>
      <c r="F17" s="168"/>
      <c r="G17" s="168"/>
      <c r="H17" s="168"/>
      <c r="I17"/>
    </row>
    <row r="18" ht="14.25" customHeight="1" spans="1:9">
      <c r="A18" s="168"/>
      <c r="B18" s="168"/>
      <c r="C18" s="168"/>
      <c r="D18" s="168"/>
      <c r="E18" s="168"/>
      <c r="F18" s="168"/>
      <c r="G18" s="168"/>
      <c r="H18" s="168"/>
      <c r="I18"/>
    </row>
    <row r="19" ht="14.25" customHeight="1" spans="1:9">
      <c r="A19" s="169" t="s">
        <v>3</v>
      </c>
      <c r="B19" s="168"/>
      <c r="C19" s="168"/>
      <c r="D19" s="168"/>
      <c r="E19" s="168"/>
      <c r="F19" s="168"/>
      <c r="G19" s="168"/>
      <c r="H19" s="168"/>
      <c r="I19"/>
    </row>
    <row r="20" ht="14.25" customHeight="1" spans="1:9">
      <c r="A20" s="168"/>
      <c r="B20" s="168"/>
      <c r="C20" s="168"/>
      <c r="D20" s="168"/>
      <c r="E20" s="168"/>
      <c r="F20" s="168"/>
      <c r="G20" s="168"/>
      <c r="H20" s="168"/>
      <c r="I20"/>
    </row>
    <row r="21" ht="14.25" customHeight="1" spans="1:9">
      <c r="A21" s="168"/>
      <c r="B21" s="168"/>
      <c r="C21" s="168"/>
      <c r="D21" s="168"/>
      <c r="E21" s="168"/>
      <c r="F21" s="168"/>
      <c r="G21" s="168"/>
      <c r="I21"/>
    </row>
    <row r="22" ht="14.25" customHeight="1" spans="1:9">
      <c r="A22" s="168"/>
      <c r="B22" s="168" t="s">
        <v>4</v>
      </c>
      <c r="E22" s="168" t="s">
        <v>5</v>
      </c>
      <c r="G22" s="168" t="s">
        <v>6</v>
      </c>
      <c r="I22"/>
    </row>
    <row r="23" ht="15.75" customHeight="1" spans="2:2">
      <c r="B23" s="168" t="s">
        <v>7</v>
      </c>
    </row>
  </sheetData>
  <sheetProtection formatCells="0" formatColumns="0" formatRows="0"/>
  <mergeCells count="2">
    <mergeCell ref="A9:H9"/>
    <mergeCell ref="A19:H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showGridLines="0" showZeros="0" workbookViewId="0">
      <selection activeCell="E10" sqref="E10"/>
    </sheetView>
  </sheetViews>
  <sheetFormatPr defaultColWidth="9.1047619047619" defaultRowHeight="12.75" customHeight="1" outlineLevelRow="7" outlineLevelCol="7"/>
  <cols>
    <col min="1" max="1" width="49.3333333333333" style="1" customWidth="1"/>
    <col min="2" max="8" width="10.552380952381" style="1" customWidth="1"/>
    <col min="9" max="16384" width="9.1047619047619" style="3"/>
  </cols>
  <sheetData>
    <row r="1" ht="24.75" customHeight="1" spans="1:1">
      <c r="A1" s="38" t="s">
        <v>28</v>
      </c>
    </row>
    <row r="2" ht="24.75" customHeight="1" spans="1:8">
      <c r="A2" s="4" t="s">
        <v>290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9" t="s">
        <v>164</v>
      </c>
      <c r="B4" s="40" t="s">
        <v>291</v>
      </c>
      <c r="C4" s="41"/>
      <c r="D4" s="41"/>
      <c r="E4" s="41"/>
      <c r="F4" s="42"/>
      <c r="G4" s="43" t="s">
        <v>292</v>
      </c>
      <c r="H4" s="44" t="s">
        <v>293</v>
      </c>
    </row>
    <row r="5" ht="24.75" customHeight="1" spans="1:8">
      <c r="A5" s="45"/>
      <c r="B5" s="43" t="s">
        <v>93</v>
      </c>
      <c r="C5" s="43" t="s">
        <v>294</v>
      </c>
      <c r="D5" s="43" t="s">
        <v>295</v>
      </c>
      <c r="E5" s="46" t="s">
        <v>296</v>
      </c>
      <c r="F5" s="47"/>
      <c r="G5" s="48"/>
      <c r="H5" s="49"/>
    </row>
    <row r="6" ht="24.75" customHeight="1" spans="1:8">
      <c r="A6" s="50"/>
      <c r="B6" s="51"/>
      <c r="C6" s="51"/>
      <c r="D6" s="51"/>
      <c r="E6" s="46" t="s">
        <v>297</v>
      </c>
      <c r="F6" s="46" t="s">
        <v>298</v>
      </c>
      <c r="G6" s="51"/>
      <c r="H6" s="52"/>
    </row>
    <row r="7" s="12" customFormat="1" ht="24.75" customHeight="1" spans="1:8">
      <c r="A7" s="53" t="s">
        <v>93</v>
      </c>
      <c r="B7" s="54">
        <f>B8</f>
        <v>1.5</v>
      </c>
      <c r="C7" s="54"/>
      <c r="D7" s="54">
        <v>1.5</v>
      </c>
      <c r="E7" s="54"/>
      <c r="F7" s="54"/>
      <c r="G7" s="54">
        <f>G8</f>
        <v>7</v>
      </c>
      <c r="H7" s="55">
        <f>H8</f>
        <v>4</v>
      </c>
    </row>
    <row r="8" ht="24.75" customHeight="1" spans="1:8">
      <c r="A8" s="13" t="s">
        <v>167</v>
      </c>
      <c r="B8" s="54">
        <v>1.5</v>
      </c>
      <c r="C8" s="54"/>
      <c r="D8" s="54">
        <v>1.5</v>
      </c>
      <c r="E8" s="54"/>
      <c r="F8" s="54"/>
      <c r="G8" s="54">
        <v>7</v>
      </c>
      <c r="H8" s="55">
        <v>4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0"/>
  <sheetViews>
    <sheetView showGridLines="0" showZeros="0" topLeftCell="A2" workbookViewId="0">
      <selection activeCell="M14" sqref="M14"/>
    </sheetView>
  </sheetViews>
  <sheetFormatPr defaultColWidth="9.1047619047619" defaultRowHeight="12.75" customHeight="1" outlineLevelCol="6"/>
  <cols>
    <col min="1" max="1" width="8" style="1" customWidth="1"/>
    <col min="2" max="2" width="32.4380952380952" style="1" customWidth="1"/>
    <col min="3" max="5" width="17.8857142857143" style="1" customWidth="1"/>
    <col min="6" max="7" width="6.88571428571429" style="1" customWidth="1"/>
    <col min="8" max="16384" width="9.1047619047619" style="3"/>
  </cols>
  <sheetData>
    <row r="1" ht="24.9" customHeight="1" spans="1:2">
      <c r="A1" s="25" t="s">
        <v>28</v>
      </c>
      <c r="B1" s="26"/>
    </row>
    <row r="2" ht="24.9" customHeight="1" spans="1:5">
      <c r="A2" s="4" t="s">
        <v>299</v>
      </c>
      <c r="B2" s="4"/>
      <c r="C2" s="4"/>
      <c r="D2" s="4"/>
      <c r="E2" s="4"/>
    </row>
    <row r="3" ht="24.9" customHeight="1" spans="5:5">
      <c r="E3" s="5" t="s">
        <v>30</v>
      </c>
    </row>
    <row r="4" ht="24.9" customHeight="1" spans="1:5">
      <c r="A4" s="6" t="s">
        <v>300</v>
      </c>
      <c r="B4" s="7" t="s">
        <v>33</v>
      </c>
      <c r="C4" s="7" t="s">
        <v>93</v>
      </c>
      <c r="D4" s="7" t="s">
        <v>89</v>
      </c>
      <c r="E4" s="8" t="s">
        <v>90</v>
      </c>
    </row>
    <row r="5" ht="19.5" customHeight="1" spans="1:5">
      <c r="A5" s="6" t="s">
        <v>92</v>
      </c>
      <c r="B5" s="7" t="s">
        <v>92</v>
      </c>
      <c r="C5" s="7">
        <v>1</v>
      </c>
      <c r="D5" s="7">
        <v>2</v>
      </c>
      <c r="E5" s="8">
        <v>3</v>
      </c>
    </row>
    <row r="6" s="12" customFormat="1" ht="24.9" customHeight="1" spans="1:7">
      <c r="A6" s="27">
        <f>ROW()-5</f>
        <v>1</v>
      </c>
      <c r="B6" s="28" t="s">
        <v>93</v>
      </c>
      <c r="C6" s="29">
        <v>1280.7</v>
      </c>
      <c r="D6" s="30">
        <f>SUM(D7:D45)</f>
        <v>935.64</v>
      </c>
      <c r="E6" s="31">
        <f>SUM(E7:E45)</f>
        <v>345.07</v>
      </c>
      <c r="F6" s="2"/>
      <c r="G6" s="2"/>
    </row>
    <row r="7" ht="24.9" customHeight="1" spans="1:5">
      <c r="A7" s="32">
        <f>ROW()-5</f>
        <v>2</v>
      </c>
      <c r="B7" s="33" t="s">
        <v>301</v>
      </c>
      <c r="C7" s="29">
        <f>D7+E7</f>
        <v>205.84</v>
      </c>
      <c r="D7" s="34">
        <v>205.84</v>
      </c>
      <c r="E7" s="35"/>
    </row>
    <row r="8" ht="24.9" customHeight="1" spans="1:5">
      <c r="A8" s="32">
        <f>ROW()-5</f>
        <v>3</v>
      </c>
      <c r="B8" s="33" t="s">
        <v>302</v>
      </c>
      <c r="C8" s="29">
        <f>D8+E8</f>
        <v>164.39</v>
      </c>
      <c r="D8" s="34">
        <v>164.39</v>
      </c>
      <c r="E8" s="35"/>
    </row>
    <row r="9" ht="24.9" customHeight="1" spans="1:5">
      <c r="A9" s="32">
        <f>ROW()-5</f>
        <v>4</v>
      </c>
      <c r="B9" s="33" t="s">
        <v>303</v>
      </c>
      <c r="C9" s="29">
        <f t="shared" ref="C9:C45" si="0">D9+E9</f>
        <v>17.88</v>
      </c>
      <c r="D9" s="34">
        <v>17.88</v>
      </c>
      <c r="E9" s="35"/>
    </row>
    <row r="10" ht="24.9" customHeight="1" spans="1:5">
      <c r="A10" s="32">
        <v>5</v>
      </c>
      <c r="B10" s="33" t="s">
        <v>304</v>
      </c>
      <c r="C10" s="29">
        <f t="shared" si="0"/>
        <v>72.33</v>
      </c>
      <c r="D10" s="34">
        <v>72.33</v>
      </c>
      <c r="E10" s="35"/>
    </row>
    <row r="11" ht="24.9" customHeight="1" spans="1:5">
      <c r="A11" s="32">
        <f t="shared" ref="A11:A45" si="1">ROW()-5</f>
        <v>6</v>
      </c>
      <c r="B11" s="33" t="s">
        <v>305</v>
      </c>
      <c r="C11" s="29">
        <f t="shared" si="0"/>
        <v>69.6</v>
      </c>
      <c r="D11" s="34">
        <v>69.6</v>
      </c>
      <c r="E11" s="35"/>
    </row>
    <row r="12" ht="24.9" customHeight="1" spans="1:5">
      <c r="A12" s="32">
        <f t="shared" si="1"/>
        <v>7</v>
      </c>
      <c r="B12" s="33" t="s">
        <v>306</v>
      </c>
      <c r="C12" s="29">
        <f t="shared" si="0"/>
        <v>30.55</v>
      </c>
      <c r="D12" s="34">
        <v>30.55</v>
      </c>
      <c r="E12" s="35"/>
    </row>
    <row r="13" ht="24.9" customHeight="1" spans="1:5">
      <c r="A13" s="32">
        <f t="shared" si="1"/>
        <v>8</v>
      </c>
      <c r="B13" s="33" t="s">
        <v>307</v>
      </c>
      <c r="C13" s="29">
        <f t="shared" si="0"/>
        <v>14.21</v>
      </c>
      <c r="D13" s="34">
        <v>14.21</v>
      </c>
      <c r="E13" s="35"/>
    </row>
    <row r="14" ht="24.9" customHeight="1" spans="1:5">
      <c r="A14" s="32">
        <f t="shared" si="1"/>
        <v>9</v>
      </c>
      <c r="B14" s="33" t="s">
        <v>308</v>
      </c>
      <c r="C14" s="29">
        <f t="shared" si="0"/>
        <v>4.87</v>
      </c>
      <c r="D14" s="34">
        <v>4.87</v>
      </c>
      <c r="E14" s="35"/>
    </row>
    <row r="15" ht="24.9" customHeight="1" spans="1:5">
      <c r="A15" s="32">
        <f t="shared" si="1"/>
        <v>10</v>
      </c>
      <c r="B15" s="33" t="s">
        <v>309</v>
      </c>
      <c r="C15" s="29">
        <f t="shared" si="0"/>
        <v>52.9</v>
      </c>
      <c r="D15" s="34">
        <v>52.9</v>
      </c>
      <c r="E15" s="35"/>
    </row>
    <row r="16" ht="24.9" customHeight="1" spans="1:5">
      <c r="A16" s="32">
        <f t="shared" si="1"/>
        <v>11</v>
      </c>
      <c r="B16" s="33" t="s">
        <v>310</v>
      </c>
      <c r="C16" s="29">
        <f t="shared" si="0"/>
        <v>59</v>
      </c>
      <c r="D16" s="34">
        <v>17</v>
      </c>
      <c r="E16" s="35">
        <v>42</v>
      </c>
    </row>
    <row r="17" ht="24.9" customHeight="1" spans="1:5">
      <c r="A17" s="32">
        <f t="shared" si="1"/>
        <v>12</v>
      </c>
      <c r="B17" s="33" t="s">
        <v>311</v>
      </c>
      <c r="C17" s="29">
        <f t="shared" si="0"/>
        <v>18</v>
      </c>
      <c r="D17" s="34">
        <v>8</v>
      </c>
      <c r="E17" s="35">
        <v>10</v>
      </c>
    </row>
    <row r="18" ht="24.9" customHeight="1" spans="1:5">
      <c r="A18" s="32">
        <f t="shared" si="1"/>
        <v>13</v>
      </c>
      <c r="B18" s="33" t="s">
        <v>312</v>
      </c>
      <c r="C18" s="29">
        <f t="shared" si="0"/>
        <v>0</v>
      </c>
      <c r="D18" s="34"/>
      <c r="E18" s="35"/>
    </row>
    <row r="19" ht="24.9" customHeight="1" spans="1:5">
      <c r="A19" s="32">
        <f t="shared" si="1"/>
        <v>14</v>
      </c>
      <c r="B19" s="33" t="s">
        <v>313</v>
      </c>
      <c r="C19" s="29">
        <f t="shared" si="0"/>
        <v>0</v>
      </c>
      <c r="D19" s="34"/>
      <c r="E19" s="35"/>
    </row>
    <row r="20" ht="24.9" customHeight="1" spans="1:5">
      <c r="A20" s="32">
        <f t="shared" si="1"/>
        <v>15</v>
      </c>
      <c r="B20" s="33" t="s">
        <v>314</v>
      </c>
      <c r="C20" s="29">
        <f t="shared" si="0"/>
        <v>17.2</v>
      </c>
      <c r="D20" s="34">
        <v>0.2</v>
      </c>
      <c r="E20" s="35">
        <v>17</v>
      </c>
    </row>
    <row r="21" ht="24.9" customHeight="1" spans="1:5">
      <c r="A21" s="32">
        <v>2</v>
      </c>
      <c r="B21" s="33" t="s">
        <v>315</v>
      </c>
      <c r="C21" s="29">
        <f t="shared" si="0"/>
        <v>4.5</v>
      </c>
      <c r="D21" s="34">
        <v>2</v>
      </c>
      <c r="E21" s="35">
        <v>2.5</v>
      </c>
    </row>
    <row r="22" ht="24.9" customHeight="1" spans="1:5">
      <c r="A22" s="32">
        <f t="shared" si="1"/>
        <v>17</v>
      </c>
      <c r="B22" s="33" t="s">
        <v>316</v>
      </c>
      <c r="C22" s="29">
        <f t="shared" si="0"/>
        <v>6.6</v>
      </c>
      <c r="D22" s="34">
        <v>4</v>
      </c>
      <c r="E22" s="35">
        <v>2.6</v>
      </c>
    </row>
    <row r="23" ht="24.9" customHeight="1" spans="1:5">
      <c r="A23" s="32">
        <f t="shared" si="1"/>
        <v>18</v>
      </c>
      <c r="B23" s="33" t="s">
        <v>317</v>
      </c>
      <c r="C23" s="29">
        <f t="shared" si="0"/>
        <v>32.68</v>
      </c>
      <c r="D23" s="34">
        <v>32.68</v>
      </c>
      <c r="E23" s="35"/>
    </row>
    <row r="24" ht="24.9" customHeight="1" spans="1:5">
      <c r="A24" s="32">
        <f t="shared" si="1"/>
        <v>19</v>
      </c>
      <c r="B24" s="33" t="s">
        <v>318</v>
      </c>
      <c r="C24" s="29">
        <f t="shared" si="0"/>
        <v>5.5</v>
      </c>
      <c r="D24" s="34">
        <v>4</v>
      </c>
      <c r="E24" s="35">
        <v>1.5</v>
      </c>
    </row>
    <row r="25" ht="24.9" customHeight="1" spans="1:5">
      <c r="A25" s="32">
        <f t="shared" si="1"/>
        <v>20</v>
      </c>
      <c r="B25" s="33" t="s">
        <v>294</v>
      </c>
      <c r="C25" s="29">
        <f t="shared" si="0"/>
        <v>0</v>
      </c>
      <c r="D25" s="34"/>
      <c r="E25" s="35"/>
    </row>
    <row r="26" ht="24.9" customHeight="1" spans="1:5">
      <c r="A26" s="32">
        <f t="shared" si="1"/>
        <v>21</v>
      </c>
      <c r="B26" s="33" t="s">
        <v>319</v>
      </c>
      <c r="C26" s="29">
        <f t="shared" si="0"/>
        <v>11.5</v>
      </c>
      <c r="D26" s="34">
        <v>7</v>
      </c>
      <c r="E26" s="35">
        <v>4.5</v>
      </c>
    </row>
    <row r="27" ht="24.9" customHeight="1" spans="1:5">
      <c r="A27" s="32">
        <f t="shared" si="1"/>
        <v>22</v>
      </c>
      <c r="B27" s="33" t="s">
        <v>320</v>
      </c>
      <c r="C27" s="29">
        <f t="shared" si="0"/>
        <v>14.78</v>
      </c>
      <c r="D27" s="34">
        <v>2.08</v>
      </c>
      <c r="E27" s="35">
        <v>12.7</v>
      </c>
    </row>
    <row r="28" ht="24.9" customHeight="1" spans="1:5">
      <c r="A28" s="32">
        <f t="shared" si="1"/>
        <v>23</v>
      </c>
      <c r="B28" s="33" t="s">
        <v>292</v>
      </c>
      <c r="C28" s="29">
        <f t="shared" si="0"/>
        <v>7</v>
      </c>
      <c r="D28" s="34">
        <v>7</v>
      </c>
      <c r="E28" s="35"/>
    </row>
    <row r="29" ht="24.9" customHeight="1" spans="1:5">
      <c r="A29" s="32">
        <f t="shared" si="1"/>
        <v>24</v>
      </c>
      <c r="B29" s="33" t="s">
        <v>293</v>
      </c>
      <c r="C29" s="29">
        <f t="shared" si="0"/>
        <v>4</v>
      </c>
      <c r="D29" s="34">
        <v>2.5</v>
      </c>
      <c r="E29" s="35">
        <v>1.5</v>
      </c>
    </row>
    <row r="30" ht="24.9" customHeight="1" spans="1:5">
      <c r="A30" s="32">
        <f t="shared" si="1"/>
        <v>25</v>
      </c>
      <c r="B30" s="33" t="s">
        <v>295</v>
      </c>
      <c r="C30" s="29">
        <f t="shared" si="0"/>
        <v>1.5</v>
      </c>
      <c r="D30" s="34">
        <v>1.5</v>
      </c>
      <c r="E30" s="35"/>
    </row>
    <row r="31" ht="24.9" customHeight="1" spans="1:5">
      <c r="A31" s="32">
        <f t="shared" si="1"/>
        <v>26</v>
      </c>
      <c r="B31" s="33" t="s">
        <v>321</v>
      </c>
      <c r="C31" s="29">
        <f t="shared" si="0"/>
        <v>2.3</v>
      </c>
      <c r="D31" s="34">
        <v>0.8</v>
      </c>
      <c r="E31" s="35">
        <v>1.5</v>
      </c>
    </row>
    <row r="32" ht="24.9" customHeight="1" spans="1:5">
      <c r="A32" s="32">
        <f t="shared" si="1"/>
        <v>27</v>
      </c>
      <c r="B32" s="33" t="s">
        <v>322</v>
      </c>
      <c r="C32" s="29">
        <f t="shared" si="0"/>
        <v>12</v>
      </c>
      <c r="D32" s="34"/>
      <c r="E32" s="35">
        <v>12</v>
      </c>
    </row>
    <row r="33" ht="24.9" customHeight="1" spans="1:5">
      <c r="A33" s="32">
        <f t="shared" si="1"/>
        <v>28</v>
      </c>
      <c r="B33" s="33" t="s">
        <v>323</v>
      </c>
      <c r="C33" s="29">
        <f t="shared" si="0"/>
        <v>8.74</v>
      </c>
      <c r="D33" s="34">
        <v>8.74</v>
      </c>
      <c r="E33" s="35"/>
    </row>
    <row r="34" ht="24.9" customHeight="1" spans="1:5">
      <c r="A34" s="32">
        <f t="shared" si="1"/>
        <v>29</v>
      </c>
      <c r="B34" s="33" t="s">
        <v>324</v>
      </c>
      <c r="C34" s="29">
        <f t="shared" si="0"/>
        <v>5.15</v>
      </c>
      <c r="D34" s="34">
        <v>5.15</v>
      </c>
      <c r="E34" s="35"/>
    </row>
    <row r="35" ht="24.9" customHeight="1" spans="1:5">
      <c r="A35" s="32">
        <f t="shared" si="1"/>
        <v>30</v>
      </c>
      <c r="B35" s="33" t="s">
        <v>325</v>
      </c>
      <c r="C35" s="29">
        <f t="shared" si="0"/>
        <v>0</v>
      </c>
      <c r="D35" s="34"/>
      <c r="E35" s="35"/>
    </row>
    <row r="36" ht="24.9" customHeight="1" spans="1:5">
      <c r="A36" s="32">
        <f t="shared" si="1"/>
        <v>31</v>
      </c>
      <c r="B36" s="33" t="s">
        <v>326</v>
      </c>
      <c r="C36" s="29">
        <f t="shared" si="0"/>
        <v>24.3</v>
      </c>
      <c r="D36" s="34">
        <v>24.3</v>
      </c>
      <c r="E36" s="35"/>
    </row>
    <row r="37" ht="24.9" customHeight="1" spans="1:5">
      <c r="A37" s="32">
        <f t="shared" si="1"/>
        <v>32</v>
      </c>
      <c r="B37" s="33" t="s">
        <v>327</v>
      </c>
      <c r="C37" s="29">
        <f t="shared" si="0"/>
        <v>36</v>
      </c>
      <c r="D37" s="34">
        <v>2</v>
      </c>
      <c r="E37" s="35">
        <v>34</v>
      </c>
    </row>
    <row r="38" ht="24.9" customHeight="1" spans="1:5">
      <c r="A38" s="32">
        <f t="shared" si="1"/>
        <v>33</v>
      </c>
      <c r="B38" s="33" t="s">
        <v>328</v>
      </c>
      <c r="C38" s="29">
        <f t="shared" si="0"/>
        <v>0</v>
      </c>
      <c r="D38" s="34"/>
      <c r="E38" s="35"/>
    </row>
    <row r="39" ht="24.9" customHeight="1" spans="1:5">
      <c r="A39" s="32">
        <f t="shared" si="1"/>
        <v>34</v>
      </c>
      <c r="B39" s="33" t="s">
        <v>329</v>
      </c>
      <c r="C39" s="29">
        <f t="shared" si="0"/>
        <v>0.27</v>
      </c>
      <c r="D39" s="34"/>
      <c r="E39" s="35">
        <v>0.27</v>
      </c>
    </row>
    <row r="40" ht="24.9" customHeight="1" spans="1:5">
      <c r="A40" s="32">
        <f t="shared" si="1"/>
        <v>35</v>
      </c>
      <c r="B40" s="33" t="s">
        <v>330</v>
      </c>
      <c r="C40" s="29">
        <f t="shared" si="0"/>
        <v>371.06</v>
      </c>
      <c r="D40" s="34">
        <v>171.06</v>
      </c>
      <c r="E40" s="35">
        <v>200</v>
      </c>
    </row>
    <row r="41" ht="24.9" customHeight="1" spans="1:5">
      <c r="A41" s="32">
        <f t="shared" si="1"/>
        <v>36</v>
      </c>
      <c r="B41" s="33" t="s">
        <v>331</v>
      </c>
      <c r="C41" s="29">
        <f t="shared" si="0"/>
        <v>0</v>
      </c>
      <c r="D41" s="34"/>
      <c r="E41" s="35"/>
    </row>
    <row r="42" ht="24.9" customHeight="1" spans="1:5">
      <c r="A42" s="32">
        <f t="shared" si="1"/>
        <v>37</v>
      </c>
      <c r="B42" s="33" t="s">
        <v>332</v>
      </c>
      <c r="C42" s="29">
        <f t="shared" si="0"/>
        <v>0.06</v>
      </c>
      <c r="D42" s="34">
        <v>0.06</v>
      </c>
      <c r="E42" s="35"/>
    </row>
    <row r="43" ht="24.9" customHeight="1" spans="1:5">
      <c r="A43" s="32">
        <f t="shared" si="1"/>
        <v>38</v>
      </c>
      <c r="B43" s="33" t="s">
        <v>333</v>
      </c>
      <c r="C43" s="29">
        <f t="shared" si="0"/>
        <v>6</v>
      </c>
      <c r="D43" s="34">
        <v>3</v>
      </c>
      <c r="E43" s="35">
        <v>3</v>
      </c>
    </row>
    <row r="44" ht="24.9" customHeight="1" spans="1:5">
      <c r="A44" s="32">
        <f t="shared" si="1"/>
        <v>39</v>
      </c>
      <c r="B44" s="33" t="s">
        <v>334</v>
      </c>
      <c r="C44" s="29">
        <f t="shared" si="0"/>
        <v>0</v>
      </c>
      <c r="D44" s="34"/>
      <c r="E44" s="35"/>
    </row>
    <row r="45" ht="24.9" customHeight="1" spans="1:5">
      <c r="A45" s="32">
        <f t="shared" si="1"/>
        <v>40</v>
      </c>
      <c r="B45" s="33" t="s">
        <v>335</v>
      </c>
      <c r="C45" s="29">
        <f t="shared" si="0"/>
        <v>0</v>
      </c>
      <c r="D45" s="34"/>
      <c r="E45" s="35"/>
    </row>
    <row r="46" customHeight="1" spans="1:7">
      <c r="A46" s="36"/>
      <c r="B46" s="36"/>
      <c r="C46" s="36"/>
      <c r="D46" s="36"/>
      <c r="E46" s="36"/>
      <c r="F46"/>
      <c r="G46"/>
    </row>
    <row r="47" ht="27.75" customHeight="1" spans="1:7">
      <c r="A47" s="37"/>
      <c r="B47"/>
      <c r="C47"/>
      <c r="D47"/>
      <c r="E47"/>
      <c r="F47"/>
      <c r="G47"/>
    </row>
    <row r="49" customHeight="1" spans="1:7">
      <c r="A49"/>
      <c r="B49"/>
      <c r="C49"/>
      <c r="D49"/>
      <c r="E49"/>
      <c r="F49"/>
      <c r="G49"/>
    </row>
    <row r="50" customHeight="1" spans="1:7">
      <c r="A50"/>
      <c r="B50"/>
      <c r="C50"/>
      <c r="D50"/>
      <c r="E50"/>
      <c r="F50"/>
      <c r="G5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8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showGridLines="0" showZeros="0" workbookViewId="0">
      <selection activeCell="A32" sqref="A32"/>
    </sheetView>
  </sheetViews>
  <sheetFormatPr defaultColWidth="9.1047619047619" defaultRowHeight="12.75" customHeight="1" outlineLevelRow="7"/>
  <cols>
    <col min="1" max="1" width="60.6666666666667" style="1" customWidth="1"/>
    <col min="2" max="2" width="22.1047619047619" style="1" customWidth="1"/>
    <col min="3" max="3" width="2.88571428571429" style="1" customWidth="1"/>
    <col min="4" max="13" width="9.1047619047619" style="1"/>
    <col min="14" max="16384" width="9.1047619047619" style="3"/>
  </cols>
  <sheetData>
    <row r="1" customHeight="1" spans="1:13">
      <c r="A1" s="16" t="s">
        <v>28</v>
      </c>
      <c r="B1"/>
      <c r="C1"/>
      <c r="D1"/>
      <c r="E1"/>
      <c r="F1"/>
      <c r="G1"/>
      <c r="H1"/>
      <c r="I1"/>
      <c r="J1"/>
      <c r="K1"/>
      <c r="L1"/>
      <c r="M1"/>
    </row>
    <row r="2" ht="32.25" customHeight="1" spans="1:13">
      <c r="A2" s="4" t="s">
        <v>336</v>
      </c>
      <c r="B2" s="4"/>
      <c r="C2"/>
      <c r="D2"/>
      <c r="E2"/>
      <c r="F2"/>
      <c r="G2"/>
      <c r="H2"/>
      <c r="I2"/>
      <c r="J2"/>
      <c r="K2"/>
      <c r="L2"/>
      <c r="M2"/>
    </row>
    <row r="3" ht="15" customHeight="1" spans="2:13">
      <c r="B3" s="5" t="s">
        <v>30</v>
      </c>
      <c r="C3"/>
      <c r="D3"/>
      <c r="E3"/>
      <c r="F3"/>
      <c r="G3"/>
      <c r="H3"/>
      <c r="I3"/>
      <c r="J3"/>
      <c r="K3"/>
      <c r="L3"/>
      <c r="M3"/>
    </row>
    <row r="4" ht="15" customHeight="1" spans="1:13">
      <c r="A4" s="17" t="s">
        <v>337</v>
      </c>
      <c r="B4" s="18" t="s">
        <v>34</v>
      </c>
      <c r="C4"/>
      <c r="D4"/>
      <c r="E4"/>
      <c r="F4"/>
      <c r="G4"/>
      <c r="H4"/>
      <c r="I4"/>
      <c r="J4"/>
      <c r="K4"/>
      <c r="L4"/>
      <c r="M4"/>
    </row>
    <row r="5" ht="15" customHeight="1" spans="1:13">
      <c r="A5" s="19"/>
      <c r="B5" s="20"/>
      <c r="C5"/>
      <c r="D5"/>
      <c r="E5"/>
      <c r="F5"/>
      <c r="G5"/>
      <c r="H5"/>
      <c r="I5"/>
      <c r="J5"/>
      <c r="K5"/>
      <c r="L5"/>
      <c r="M5"/>
    </row>
    <row r="6" s="12" customFormat="1" ht="26.25" customHeight="1" spans="1:13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ht="13.5" customHeigh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ht="18.75" customHeight="1" spans="1:13">
      <c r="A8" s="24"/>
      <c r="B8"/>
      <c r="C8"/>
      <c r="D8"/>
      <c r="E8"/>
      <c r="F8"/>
      <c r="G8"/>
      <c r="H8"/>
      <c r="I8"/>
      <c r="J8"/>
      <c r="K8"/>
      <c r="L8"/>
      <c r="M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tabSelected="1" workbookViewId="0">
      <selection activeCell="K9" sqref="K9"/>
    </sheetView>
  </sheetViews>
  <sheetFormatPr defaultColWidth="9.1047619047619" defaultRowHeight="12.75" customHeight="1"/>
  <cols>
    <col min="1" max="1" width="41.8857142857143" style="1" customWidth="1"/>
    <col min="2" max="2" width="20.3333333333333" style="1" customWidth="1"/>
    <col min="3" max="3" width="26.552380952381" style="1" customWidth="1"/>
    <col min="4" max="4" width="25.3333333333333" style="1" customWidth="1"/>
    <col min="5" max="5" width="22.3333333333333" style="1" customWidth="1"/>
    <col min="6" max="7" width="6.88571428571429" style="1" customWidth="1"/>
    <col min="8" max="16384" width="9.1047619047619" style="3"/>
  </cols>
  <sheetData>
    <row r="1" ht="24.75" customHeight="1"/>
    <row r="2" ht="24.75" customHeight="1" spans="1:5">
      <c r="A2" s="4" t="s">
        <v>338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164</v>
      </c>
      <c r="B4" s="7" t="s">
        <v>93</v>
      </c>
      <c r="C4" s="7" t="s">
        <v>339</v>
      </c>
      <c r="D4" s="7" t="s">
        <v>340</v>
      </c>
      <c r="E4" s="8" t="s">
        <v>341</v>
      </c>
    </row>
    <row r="5" s="1" customFormat="1" ht="24.75" customHeight="1" spans="1:12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</row>
    <row r="6" s="2" customFormat="1" ht="24.75" customHeight="1" spans="1:12">
      <c r="A6" s="9" t="s">
        <v>93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</row>
    <row r="7" s="1" customFormat="1" ht="24.75" customHeight="1" spans="1:12">
      <c r="A7" s="9" t="s">
        <v>342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</row>
    <row r="8" ht="24.75" customHeight="1" spans="1:5">
      <c r="A8" s="9" t="s">
        <v>343</v>
      </c>
      <c r="B8" s="10"/>
      <c r="C8" s="10"/>
      <c r="D8" s="10">
        <v>0</v>
      </c>
      <c r="E8" s="11">
        <v>0</v>
      </c>
    </row>
    <row r="9" ht="24.75" customHeight="1" spans="1:5">
      <c r="A9" s="9" t="s">
        <v>344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345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K9" sqref="K9"/>
    </sheetView>
  </sheetViews>
  <sheetFormatPr defaultColWidth="9.1047619047619" defaultRowHeight="12.75" customHeight="1" outlineLevelCol="3"/>
  <cols>
    <col min="1" max="1" width="9.1047619047619" style="1"/>
    <col min="2" max="2" width="65.3333333333333" style="1" customWidth="1"/>
    <col min="3" max="3" width="45.6666666666667" style="1" customWidth="1"/>
    <col min="4" max="4" width="9.1047619047619" style="1"/>
    <col min="5" max="16384" width="9.1047619047619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55"/>
      <c r="C3"/>
      <c r="D3"/>
    </row>
    <row r="4" ht="24.75" customHeight="1" spans="2:4">
      <c r="B4" s="156" t="s">
        <v>9</v>
      </c>
      <c r="C4" s="157" t="s">
        <v>10</v>
      </c>
      <c r="D4"/>
    </row>
    <row r="5" ht="24.75" customHeight="1" spans="2:4">
      <c r="B5" s="158" t="s">
        <v>11</v>
      </c>
      <c r="C5" s="159"/>
      <c r="D5"/>
    </row>
    <row r="6" ht="24.75" customHeight="1" spans="2:4">
      <c r="B6" s="158" t="s">
        <v>12</v>
      </c>
      <c r="C6" s="159" t="s">
        <v>13</v>
      </c>
      <c r="D6"/>
    </row>
    <row r="7" ht="24.75" customHeight="1" spans="2:4">
      <c r="B7" s="158" t="s">
        <v>14</v>
      </c>
      <c r="C7" s="159" t="s">
        <v>15</v>
      </c>
      <c r="D7"/>
    </row>
    <row r="8" ht="24.75" customHeight="1" spans="2:4">
      <c r="B8" s="160" t="s">
        <v>16</v>
      </c>
      <c r="C8" s="159"/>
      <c r="D8"/>
    </row>
    <row r="9" ht="24.75" customHeight="1" spans="2:4">
      <c r="B9" s="160" t="s">
        <v>17</v>
      </c>
      <c r="C9" s="159" t="s">
        <v>18</v>
      </c>
      <c r="D9"/>
    </row>
    <row r="10" ht="24.75" customHeight="1" spans="2:4">
      <c r="B10" s="158" t="s">
        <v>19</v>
      </c>
      <c r="C10" s="159" t="s">
        <v>20</v>
      </c>
      <c r="D10"/>
    </row>
    <row r="11" ht="24.75" customHeight="1" spans="2:4">
      <c r="B11" s="161" t="s">
        <v>21</v>
      </c>
      <c r="C11" s="159" t="s">
        <v>22</v>
      </c>
      <c r="D11"/>
    </row>
    <row r="12" ht="24.75" customHeight="1" spans="2:4">
      <c r="B12" s="162" t="s">
        <v>23</v>
      </c>
      <c r="C12" s="163" t="s">
        <v>24</v>
      </c>
      <c r="D12"/>
    </row>
    <row r="13" ht="24.75" customHeight="1" spans="2:4">
      <c r="B13" s="162" t="s">
        <v>25</v>
      </c>
      <c r="C13" s="164"/>
      <c r="D13"/>
    </row>
    <row r="14" ht="24.75" customHeight="1" spans="2:4">
      <c r="B14" s="162" t="s">
        <v>26</v>
      </c>
      <c r="C14" s="164"/>
      <c r="D14"/>
    </row>
    <row r="15" ht="24.75" customHeight="1" spans="2:4">
      <c r="B15" s="165" t="s">
        <v>27</v>
      </c>
      <c r="C15" s="166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37" workbookViewId="0">
      <selection activeCell="B43" sqref="B43"/>
    </sheetView>
  </sheetViews>
  <sheetFormatPr defaultColWidth="9.1047619047619" defaultRowHeight="12.75" customHeight="1" outlineLevelCol="3"/>
  <cols>
    <col min="1" max="1" width="29.6666666666667" style="118" customWidth="1"/>
    <col min="2" max="2" width="17.552380952381" style="118" customWidth="1"/>
    <col min="3" max="3" width="28.552380952381" style="118" customWidth="1"/>
    <col min="4" max="4" width="15.552380952381" style="118" customWidth="1"/>
    <col min="5" max="16384" width="9.1047619047619" style="119"/>
  </cols>
  <sheetData>
    <row r="1" ht="24.75" customHeight="1" spans="1:1">
      <c r="A1" s="120" t="s">
        <v>28</v>
      </c>
    </row>
    <row r="2" ht="24.75" customHeight="1" spans="1:4">
      <c r="A2" s="121" t="s">
        <v>29</v>
      </c>
      <c r="B2" s="121"/>
      <c r="C2" s="121"/>
      <c r="D2" s="121"/>
    </row>
    <row r="3" ht="24.75" customHeight="1" spans="1:4">
      <c r="A3" s="122"/>
      <c r="B3" s="123"/>
      <c r="C3" s="124"/>
      <c r="D3" s="125" t="s">
        <v>30</v>
      </c>
    </row>
    <row r="4" ht="24.75" customHeight="1" spans="1:4">
      <c r="A4" s="126" t="s">
        <v>31</v>
      </c>
      <c r="B4" s="127"/>
      <c r="C4" s="127" t="s">
        <v>32</v>
      </c>
      <c r="D4" s="128"/>
    </row>
    <row r="5" ht="24.75" customHeight="1" spans="1:4">
      <c r="A5" s="126" t="s">
        <v>33</v>
      </c>
      <c r="B5" s="127" t="s">
        <v>34</v>
      </c>
      <c r="C5" s="127" t="s">
        <v>33</v>
      </c>
      <c r="D5" s="128" t="s">
        <v>34</v>
      </c>
    </row>
    <row r="6" s="117" customFormat="1" ht="24.75" customHeight="1" spans="1:4">
      <c r="A6" s="129" t="s">
        <v>35</v>
      </c>
      <c r="B6" s="130">
        <v>1261.9</v>
      </c>
      <c r="C6" s="131" t="s">
        <v>36</v>
      </c>
      <c r="D6" s="132">
        <v>1059.29</v>
      </c>
    </row>
    <row r="7" s="117" customFormat="1" ht="24.75" customHeight="1" spans="1:4">
      <c r="A7" s="129" t="s">
        <v>37</v>
      </c>
      <c r="B7" s="133">
        <v>0</v>
      </c>
      <c r="C7" s="131" t="s">
        <v>38</v>
      </c>
      <c r="D7" s="132"/>
    </row>
    <row r="8" s="117" customFormat="1" ht="24.75" customHeight="1" spans="1:4">
      <c r="A8" s="134" t="s">
        <v>39</v>
      </c>
      <c r="B8" s="133">
        <v>0</v>
      </c>
      <c r="C8" s="131" t="s">
        <v>40</v>
      </c>
      <c r="D8" s="132"/>
    </row>
    <row r="9" s="117" customFormat="1" ht="24.75" customHeight="1" spans="1:4">
      <c r="A9" s="129" t="s">
        <v>41</v>
      </c>
      <c r="B9" s="133">
        <v>0</v>
      </c>
      <c r="C9" s="131" t="s">
        <v>42</v>
      </c>
      <c r="D9" s="132"/>
    </row>
    <row r="10" s="117" customFormat="1" ht="24.75" customHeight="1" spans="1:4">
      <c r="A10" s="129" t="s">
        <v>43</v>
      </c>
      <c r="B10" s="133">
        <v>0</v>
      </c>
      <c r="C10" s="131" t="s">
        <v>44</v>
      </c>
      <c r="D10" s="132"/>
    </row>
    <row r="11" s="117" customFormat="1" ht="24.75" customHeight="1" spans="1:4">
      <c r="A11" s="134" t="s">
        <v>45</v>
      </c>
      <c r="B11" s="133">
        <v>0</v>
      </c>
      <c r="C11" s="131" t="s">
        <v>46</v>
      </c>
      <c r="D11" s="135"/>
    </row>
    <row r="12" s="117" customFormat="1" ht="24.75" customHeight="1" spans="1:4">
      <c r="A12" s="134" t="s">
        <v>47</v>
      </c>
      <c r="B12" s="133">
        <v>0</v>
      </c>
      <c r="C12" s="131" t="s">
        <v>48</v>
      </c>
      <c r="D12" s="136">
        <v>17.93</v>
      </c>
    </row>
    <row r="13" s="117" customFormat="1" ht="24.75" customHeight="1" spans="1:4">
      <c r="A13" s="129" t="s">
        <v>49</v>
      </c>
      <c r="B13" s="133">
        <v>0</v>
      </c>
      <c r="C13" s="131" t="s">
        <v>50</v>
      </c>
      <c r="D13" s="137">
        <v>78.74</v>
      </c>
    </row>
    <row r="14" s="117" customFormat="1" ht="24.75" customHeight="1" spans="1:4">
      <c r="A14" s="129" t="s">
        <v>51</v>
      </c>
      <c r="B14" s="133">
        <v>0</v>
      </c>
      <c r="C14" s="131" t="s">
        <v>52</v>
      </c>
      <c r="D14" s="137"/>
    </row>
    <row r="15" s="117" customFormat="1" ht="24.75" customHeight="1" spans="1:4">
      <c r="A15" s="134"/>
      <c r="B15" s="131"/>
      <c r="C15" s="131" t="s">
        <v>53</v>
      </c>
      <c r="D15" s="137">
        <v>44.76</v>
      </c>
    </row>
    <row r="16" s="117" customFormat="1" ht="24.75" customHeight="1" spans="1:4">
      <c r="A16" s="134"/>
      <c r="B16" s="131"/>
      <c r="C16" s="131" t="s">
        <v>54</v>
      </c>
      <c r="D16" s="137"/>
    </row>
    <row r="17" s="117" customFormat="1" ht="24.75" customHeight="1" spans="1:4">
      <c r="A17" s="129"/>
      <c r="B17" s="131"/>
      <c r="C17" s="131" t="s">
        <v>55</v>
      </c>
      <c r="D17" s="137">
        <v>27</v>
      </c>
    </row>
    <row r="18" s="117" customFormat="1" ht="24.75" customHeight="1" spans="1:4">
      <c r="A18" s="129"/>
      <c r="B18" s="131"/>
      <c r="C18" s="131" t="s">
        <v>56</v>
      </c>
      <c r="D18" s="137"/>
    </row>
    <row r="19" s="117" customFormat="1" ht="24.75" customHeight="1" spans="1:4">
      <c r="A19" s="129"/>
      <c r="B19" s="131"/>
      <c r="C19" s="131" t="s">
        <v>57</v>
      </c>
      <c r="D19" s="137"/>
    </row>
    <row r="20" s="117" customFormat="1" ht="24.75" customHeight="1" spans="1:4">
      <c r="A20" s="129"/>
      <c r="B20" s="131"/>
      <c r="C20" s="131" t="s">
        <v>58</v>
      </c>
      <c r="D20" s="137">
        <v>0</v>
      </c>
    </row>
    <row r="21" s="117" customFormat="1" ht="24.75" customHeight="1" spans="1:4">
      <c r="A21" s="129"/>
      <c r="B21" s="131"/>
      <c r="C21" s="131" t="s">
        <v>59</v>
      </c>
      <c r="D21" s="137">
        <v>0</v>
      </c>
    </row>
    <row r="22" s="117" customFormat="1" ht="24.75" customHeight="1" spans="1:4">
      <c r="A22" s="129"/>
      <c r="B22" s="131"/>
      <c r="C22" s="131" t="s">
        <v>60</v>
      </c>
      <c r="D22" s="137">
        <v>0</v>
      </c>
    </row>
    <row r="23" s="117" customFormat="1" ht="24.75" customHeight="1" spans="1:4">
      <c r="A23" s="129"/>
      <c r="B23" s="131"/>
      <c r="C23" s="131" t="s">
        <v>61</v>
      </c>
      <c r="D23" s="137">
        <v>0</v>
      </c>
    </row>
    <row r="24" s="117" customFormat="1" ht="24.75" customHeight="1" spans="1:4">
      <c r="A24" s="129"/>
      <c r="B24" s="131"/>
      <c r="C24" s="131" t="s">
        <v>62</v>
      </c>
      <c r="D24" s="137">
        <v>0</v>
      </c>
    </row>
    <row r="25" s="117" customFormat="1" ht="24.75" customHeight="1" spans="1:4">
      <c r="A25" s="129"/>
      <c r="B25" s="131"/>
      <c r="C25" s="131" t="s">
        <v>63</v>
      </c>
      <c r="D25" s="137">
        <v>52.89</v>
      </c>
    </row>
    <row r="26" s="117" customFormat="1" ht="24.75" customHeight="1" spans="1:4">
      <c r="A26" s="129"/>
      <c r="B26" s="131"/>
      <c r="C26" s="131" t="s">
        <v>64</v>
      </c>
      <c r="D26" s="137"/>
    </row>
    <row r="27" s="117" customFormat="1" ht="24.75" customHeight="1" spans="1:4">
      <c r="A27" s="129"/>
      <c r="B27" s="131"/>
      <c r="C27" s="131" t="s">
        <v>65</v>
      </c>
      <c r="D27" s="137"/>
    </row>
    <row r="28" s="117" customFormat="1" ht="24.75" customHeight="1" spans="1:4">
      <c r="A28" s="129"/>
      <c r="B28" s="131"/>
      <c r="C28" s="131" t="s">
        <v>66</v>
      </c>
      <c r="D28" s="138">
        <v>0.0875</v>
      </c>
    </row>
    <row r="29" s="117" customFormat="1" ht="24.75" customHeight="1" spans="1:4">
      <c r="A29" s="129"/>
      <c r="B29" s="131"/>
      <c r="C29" s="131" t="s">
        <v>67</v>
      </c>
      <c r="D29" s="138"/>
    </row>
    <row r="30" s="117" customFormat="1" ht="24.75" customHeight="1" spans="1:4">
      <c r="A30" s="129"/>
      <c r="B30" s="131"/>
      <c r="C30" s="131" t="s">
        <v>68</v>
      </c>
      <c r="D30" s="138"/>
    </row>
    <row r="31" s="117" customFormat="1" ht="24.75" customHeight="1" spans="1:4">
      <c r="A31" s="129"/>
      <c r="B31" s="131"/>
      <c r="C31" s="131" t="s">
        <v>69</v>
      </c>
      <c r="D31" s="138"/>
    </row>
    <row r="32" s="117" customFormat="1" ht="24.75" customHeight="1" spans="1:4">
      <c r="A32" s="129"/>
      <c r="B32" s="131"/>
      <c r="C32" s="131" t="s">
        <v>70</v>
      </c>
      <c r="D32" s="138"/>
    </row>
    <row r="33" s="117" customFormat="1" ht="24.75" customHeight="1" spans="1:4">
      <c r="A33" s="129"/>
      <c r="B33" s="131"/>
      <c r="C33" s="131" t="s">
        <v>71</v>
      </c>
      <c r="D33" s="138"/>
    </row>
    <row r="34" s="117" customFormat="1" ht="24.75" customHeight="1" spans="1:4">
      <c r="A34" s="129"/>
      <c r="B34" s="131"/>
      <c r="C34" s="131" t="s">
        <v>72</v>
      </c>
      <c r="D34" s="139"/>
    </row>
    <row r="35" ht="24.75" customHeight="1" spans="1:4">
      <c r="A35" s="140"/>
      <c r="B35" s="141"/>
      <c r="C35" s="141"/>
      <c r="D35" s="142"/>
    </row>
    <row r="36" s="117" customFormat="1" ht="24.75" customHeight="1" spans="1:4">
      <c r="A36" s="143" t="s">
        <v>73</v>
      </c>
      <c r="B36" s="133">
        <v>1261.9</v>
      </c>
      <c r="C36" s="144" t="s">
        <v>74</v>
      </c>
      <c r="D36" s="135">
        <f>D28+D25+D17+D15+D13+D12+D6</f>
        <v>1280.6975</v>
      </c>
    </row>
    <row r="37" ht="24.75" customHeight="1" spans="1:4">
      <c r="A37" s="145"/>
      <c r="B37" s="141"/>
      <c r="C37" s="146"/>
      <c r="D37" s="142"/>
    </row>
    <row r="38" ht="24.75" customHeight="1" spans="1:4">
      <c r="A38" s="145"/>
      <c r="B38" s="141"/>
      <c r="C38" s="146"/>
      <c r="D38" s="142"/>
    </row>
    <row r="39" s="117" customFormat="1" ht="24.75" customHeight="1" spans="1:4">
      <c r="A39" s="129" t="s">
        <v>75</v>
      </c>
      <c r="B39" s="147">
        <v>18.8</v>
      </c>
      <c r="C39" s="131" t="s">
        <v>76</v>
      </c>
      <c r="D39" s="135"/>
    </row>
    <row r="40" s="117" customFormat="1" ht="24.75" customHeight="1" spans="1:4">
      <c r="A40" s="129" t="s">
        <v>77</v>
      </c>
      <c r="B40" s="147"/>
      <c r="C40" s="131"/>
      <c r="D40" s="148"/>
    </row>
    <row r="41" ht="24.75" customHeight="1" spans="1:4">
      <c r="A41" s="119"/>
      <c r="B41" s="149"/>
      <c r="C41" s="150"/>
      <c r="D41" s="142"/>
    </row>
    <row r="42" ht="24.75" customHeight="1" spans="1:4">
      <c r="A42" s="151"/>
      <c r="B42" s="149"/>
      <c r="C42" s="150"/>
      <c r="D42" s="142"/>
    </row>
    <row r="43" s="117" customFormat="1" ht="24.75" customHeight="1" spans="1:4">
      <c r="A43" s="143" t="s">
        <v>78</v>
      </c>
      <c r="B43" s="152">
        <f>B36+B39</f>
        <v>1280.7</v>
      </c>
      <c r="C43" s="153" t="s">
        <v>79</v>
      </c>
      <c r="D43" s="154">
        <f>D36</f>
        <v>1280.6975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C10" sqref="C10"/>
    </sheetView>
  </sheetViews>
  <sheetFormatPr defaultColWidth="9.1047619047619" defaultRowHeight="12.75" customHeight="1" outlineLevelCol="2"/>
  <cols>
    <col min="1" max="1" width="44.8857142857143" style="1" customWidth="1"/>
    <col min="2" max="2" width="29.8857142857143" style="1" customWidth="1"/>
    <col min="3" max="3" width="31.3333333333333" style="1" customWidth="1"/>
    <col min="4" max="16384" width="9.1047619047619" style="3"/>
  </cols>
  <sheetData>
    <row r="1" ht="24.75" customHeight="1" spans="1:1">
      <c r="A1" s="25" t="s">
        <v>28</v>
      </c>
    </row>
    <row r="2" ht="24.75" customHeight="1" spans="1:2">
      <c r="A2" s="4" t="s">
        <v>80</v>
      </c>
      <c r="B2" s="4"/>
    </row>
    <row r="3" ht="24.75" customHeight="1" spans="1:2">
      <c r="A3" s="111"/>
      <c r="B3" s="112"/>
    </row>
    <row r="4" ht="24" customHeight="1" spans="1:2">
      <c r="A4" s="113" t="s">
        <v>33</v>
      </c>
      <c r="B4" s="114" t="s">
        <v>34</v>
      </c>
    </row>
    <row r="5" s="12" customFormat="1" ht="24.75" customHeight="1" spans="1:3">
      <c r="A5" s="115" t="s">
        <v>35</v>
      </c>
      <c r="B5" s="116">
        <v>1261.9</v>
      </c>
      <c r="C5" s="2"/>
    </row>
    <row r="6" ht="24.75" customHeight="1" spans="1:2">
      <c r="A6" s="115" t="s">
        <v>81</v>
      </c>
      <c r="B6" s="116">
        <f>B7</f>
        <v>1261.9</v>
      </c>
    </row>
    <row r="7" ht="24.75" customHeight="1" spans="1:2">
      <c r="A7" s="115" t="s">
        <v>82</v>
      </c>
      <c r="B7" s="116">
        <f>B5</f>
        <v>1261.9</v>
      </c>
    </row>
    <row r="8" ht="24.75" customHeight="1" spans="1:2">
      <c r="A8" s="115" t="s">
        <v>75</v>
      </c>
      <c r="B8" s="116">
        <f>B9</f>
        <v>18.8</v>
      </c>
    </row>
    <row r="9" ht="24.75" customHeight="1" spans="1:2">
      <c r="A9" s="115" t="s">
        <v>83</v>
      </c>
      <c r="B9" s="116">
        <f>B10</f>
        <v>18.8</v>
      </c>
    </row>
    <row r="10" ht="24.75" customHeight="1" spans="1:2">
      <c r="A10" s="115" t="s">
        <v>84</v>
      </c>
      <c r="B10" s="116">
        <v>18.8</v>
      </c>
    </row>
    <row r="11" ht="24.75" customHeight="1" spans="1:2">
      <c r="A11" s="115" t="s">
        <v>85</v>
      </c>
      <c r="B11" s="116">
        <f>B7+B8</f>
        <v>1280.7</v>
      </c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showGridLines="0" showZeros="0" topLeftCell="A2" workbookViewId="0">
      <selection activeCell="I9" sqref="I9"/>
    </sheetView>
  </sheetViews>
  <sheetFormatPr defaultColWidth="9.1047619047619" defaultRowHeight="12.75" customHeight="1" outlineLevelCol="6"/>
  <cols>
    <col min="1" max="1" width="34.1047619047619" style="1" customWidth="1"/>
    <col min="2" max="4" width="17.3333333333333" style="1" customWidth="1"/>
    <col min="5" max="5" width="15.1047619047619" style="1" customWidth="1"/>
    <col min="6" max="7" width="6.88571428571429" style="1" customWidth="1"/>
    <col min="8" max="16384" width="9.1047619047619" style="3"/>
  </cols>
  <sheetData>
    <row r="1" ht="24.75" customHeight="1" spans="1:1">
      <c r="A1" s="25" t="s">
        <v>28</v>
      </c>
    </row>
    <row r="2" ht="24.75" customHeight="1" spans="1:5">
      <c r="A2" s="93" t="s">
        <v>86</v>
      </c>
      <c r="B2" s="93"/>
      <c r="C2" s="93"/>
      <c r="D2" s="93"/>
      <c r="E2" s="93"/>
    </row>
    <row r="3" ht="24.75" customHeight="1" spans="1:5">
      <c r="A3" s="79"/>
      <c r="B3" s="79"/>
      <c r="E3" s="5" t="s">
        <v>30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94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95">
        <v>4</v>
      </c>
    </row>
    <row r="6" s="12" customFormat="1" ht="29.25" customHeight="1" spans="1:7">
      <c r="A6" s="96" t="s">
        <v>93</v>
      </c>
      <c r="B6" s="97">
        <f>C6+D6</f>
        <v>1280.7006</v>
      </c>
      <c r="C6" s="98">
        <v>935.63</v>
      </c>
      <c r="D6" s="99">
        <f>D7+D15+D18</f>
        <v>345.0706</v>
      </c>
      <c r="E6" s="100"/>
      <c r="F6" s="2"/>
      <c r="G6" s="2"/>
    </row>
    <row r="7" ht="29.25" customHeight="1" spans="1:5">
      <c r="A7" s="96" t="s">
        <v>94</v>
      </c>
      <c r="B7" s="97">
        <f>B8+B10+B13</f>
        <v>1059.29</v>
      </c>
      <c r="C7" s="98">
        <f>C10+C13</f>
        <v>736.42</v>
      </c>
      <c r="D7" s="99">
        <f>D8+D10</f>
        <v>322.87</v>
      </c>
      <c r="E7" s="100"/>
    </row>
    <row r="8" ht="29.25" customHeight="1" spans="1:5">
      <c r="A8" s="96" t="s">
        <v>95</v>
      </c>
      <c r="B8" s="97">
        <f>C8+D8</f>
        <v>2.5</v>
      </c>
      <c r="C8" s="98"/>
      <c r="D8" s="101">
        <f>D9</f>
        <v>2.5</v>
      </c>
      <c r="E8" s="100"/>
    </row>
    <row r="9" ht="29.25" customHeight="1" spans="1:5">
      <c r="A9" s="102" t="s">
        <v>96</v>
      </c>
      <c r="B9" s="97">
        <v>2.5</v>
      </c>
      <c r="C9" s="98"/>
      <c r="D9" s="103">
        <v>2.5</v>
      </c>
      <c r="E9" s="100"/>
    </row>
    <row r="10" ht="29.25" customHeight="1" spans="1:5">
      <c r="A10" s="96" t="s">
        <v>97</v>
      </c>
      <c r="B10" s="97">
        <f>B11+B12</f>
        <v>1053.91</v>
      </c>
      <c r="C10" s="98">
        <f>C11+C12</f>
        <v>733.54</v>
      </c>
      <c r="D10" s="99">
        <f>D12+D11</f>
        <v>320.37</v>
      </c>
      <c r="E10" s="100"/>
    </row>
    <row r="11" ht="29.25" customHeight="1" spans="1:5">
      <c r="A11" s="102" t="s">
        <v>98</v>
      </c>
      <c r="B11" s="97">
        <f>C11+D11</f>
        <v>730.8</v>
      </c>
      <c r="C11" s="104">
        <v>727.96</v>
      </c>
      <c r="D11" s="105">
        <v>2.84</v>
      </c>
      <c r="E11" s="106"/>
    </row>
    <row r="12" ht="29.25" customHeight="1" spans="1:5">
      <c r="A12" s="102" t="s">
        <v>99</v>
      </c>
      <c r="B12" s="97">
        <f>C12+D12</f>
        <v>323.11</v>
      </c>
      <c r="C12" s="104">
        <v>5.58</v>
      </c>
      <c r="D12" s="105">
        <v>317.53</v>
      </c>
      <c r="E12" s="106"/>
    </row>
    <row r="13" ht="29.25" customHeight="1" spans="1:5">
      <c r="A13" s="96" t="s">
        <v>100</v>
      </c>
      <c r="B13" s="97">
        <f>C13</f>
        <v>2.88</v>
      </c>
      <c r="C13" s="98">
        <f>C14</f>
        <v>2.88</v>
      </c>
      <c r="D13" s="105"/>
      <c r="E13" s="106"/>
    </row>
    <row r="14" ht="29.25" customHeight="1" spans="1:5">
      <c r="A14" s="102" t="s">
        <v>101</v>
      </c>
      <c r="B14" s="97">
        <f>C14</f>
        <v>2.88</v>
      </c>
      <c r="C14" s="104">
        <v>2.88</v>
      </c>
      <c r="D14" s="105"/>
      <c r="E14" s="106"/>
    </row>
    <row r="15" ht="29.25" customHeight="1" spans="1:5">
      <c r="A15" s="96" t="s">
        <v>102</v>
      </c>
      <c r="B15" s="97">
        <f>B16+B17</f>
        <v>17.9306</v>
      </c>
      <c r="C15" s="98"/>
      <c r="D15" s="99">
        <f>D16+D17</f>
        <v>17.9306</v>
      </c>
      <c r="E15" s="100"/>
    </row>
    <row r="16" ht="29.25" customHeight="1" spans="1:5">
      <c r="A16" s="102" t="s">
        <v>103</v>
      </c>
      <c r="B16" s="97">
        <f>D16+C16</f>
        <v>17.93</v>
      </c>
      <c r="C16" s="104"/>
      <c r="D16" s="105">
        <v>17.93</v>
      </c>
      <c r="E16" s="106"/>
    </row>
    <row r="17" ht="29.25" customHeight="1" spans="1:5">
      <c r="A17" s="102" t="s">
        <v>104</v>
      </c>
      <c r="B17" s="107">
        <f>D17</f>
        <v>0.0006</v>
      </c>
      <c r="C17" s="72"/>
      <c r="D17" s="108">
        <v>0.0006</v>
      </c>
      <c r="E17" s="109"/>
    </row>
    <row r="18" ht="29.25" customHeight="1" spans="1:5">
      <c r="A18" s="96" t="s">
        <v>105</v>
      </c>
      <c r="B18" s="97">
        <f>B19+B22+B24</f>
        <v>78.74</v>
      </c>
      <c r="C18" s="98">
        <f>C19+C22+C24</f>
        <v>74.47</v>
      </c>
      <c r="D18" s="99">
        <f>D19+D22</f>
        <v>4.27</v>
      </c>
      <c r="E18" s="100"/>
    </row>
    <row r="19" ht="29.25" customHeight="1" spans="1:5">
      <c r="A19" s="96" t="s">
        <v>106</v>
      </c>
      <c r="B19" s="97">
        <f>B20+B21</f>
        <v>69.87</v>
      </c>
      <c r="C19" s="98">
        <f>C20+C21</f>
        <v>69.6</v>
      </c>
      <c r="D19" s="99">
        <f>D20</f>
        <v>0.27</v>
      </c>
      <c r="E19" s="100"/>
    </row>
    <row r="20" ht="29.25" customHeight="1" spans="1:5">
      <c r="A20" s="102" t="s">
        <v>107</v>
      </c>
      <c r="B20" s="103">
        <f>C20+D20</f>
        <v>0.27</v>
      </c>
      <c r="C20" s="104"/>
      <c r="D20" s="105">
        <v>0.27</v>
      </c>
      <c r="E20" s="106"/>
    </row>
    <row r="21" ht="29.25" customHeight="1" spans="1:5">
      <c r="A21" s="102" t="s">
        <v>108</v>
      </c>
      <c r="B21" s="103">
        <f>C21+D21</f>
        <v>69.6</v>
      </c>
      <c r="C21" s="104">
        <v>69.6</v>
      </c>
      <c r="D21" s="105"/>
      <c r="E21" s="106"/>
    </row>
    <row r="22" ht="29.25" customHeight="1" spans="1:5">
      <c r="A22" s="96" t="s">
        <v>109</v>
      </c>
      <c r="B22" s="97">
        <f>D22+C22</f>
        <v>4</v>
      </c>
      <c r="C22" s="104"/>
      <c r="D22" s="99">
        <f>D23</f>
        <v>4</v>
      </c>
      <c r="E22" s="106"/>
    </row>
    <row r="23" ht="29.25" customHeight="1" spans="1:5">
      <c r="A23" s="102" t="s">
        <v>110</v>
      </c>
      <c r="B23" s="103">
        <f>C23+D23</f>
        <v>4</v>
      </c>
      <c r="C23" s="104"/>
      <c r="D23" s="105">
        <v>4</v>
      </c>
      <c r="E23" s="106"/>
    </row>
    <row r="24" ht="29.25" customHeight="1" spans="1:5">
      <c r="A24" s="96" t="s">
        <v>111</v>
      </c>
      <c r="B24" s="97">
        <f>B25</f>
        <v>4.87</v>
      </c>
      <c r="C24" s="98">
        <f>C25</f>
        <v>4.87</v>
      </c>
      <c r="D24" s="99"/>
      <c r="E24" s="100"/>
    </row>
    <row r="25" ht="29.25" customHeight="1" spans="1:5">
      <c r="A25" s="102" t="s">
        <v>112</v>
      </c>
      <c r="B25" s="103">
        <f>C25+D25</f>
        <v>4.87</v>
      </c>
      <c r="C25" s="104">
        <v>4.87</v>
      </c>
      <c r="D25" s="105"/>
      <c r="E25" s="106"/>
    </row>
    <row r="26" ht="29.25" customHeight="1" spans="1:5">
      <c r="A26" s="96" t="s">
        <v>113</v>
      </c>
      <c r="B26" s="97">
        <f>B27</f>
        <v>44.76</v>
      </c>
      <c r="C26" s="98">
        <f>C27</f>
        <v>44.76</v>
      </c>
      <c r="D26" s="99"/>
      <c r="E26" s="100"/>
    </row>
    <row r="27" ht="29.25" customHeight="1" spans="1:5">
      <c r="A27" s="96" t="s">
        <v>114</v>
      </c>
      <c r="B27" s="97">
        <f>B28+B29</f>
        <v>44.76</v>
      </c>
      <c r="C27" s="98">
        <f>C28+C29</f>
        <v>44.76</v>
      </c>
      <c r="D27" s="99"/>
      <c r="E27" s="100"/>
    </row>
    <row r="28" ht="29.25" customHeight="1" spans="1:5">
      <c r="A28" s="102" t="s">
        <v>115</v>
      </c>
      <c r="B28" s="103">
        <f>C28</f>
        <v>30.55</v>
      </c>
      <c r="C28" s="104">
        <v>30.55</v>
      </c>
      <c r="D28" s="105"/>
      <c r="E28" s="106"/>
    </row>
    <row r="29" ht="29.25" customHeight="1" spans="1:5">
      <c r="A29" s="102" t="s">
        <v>116</v>
      </c>
      <c r="B29" s="103">
        <f>C29</f>
        <v>14.21</v>
      </c>
      <c r="C29" s="104">
        <v>14.21</v>
      </c>
      <c r="D29" s="105"/>
      <c r="E29" s="106"/>
    </row>
    <row r="30" ht="29.25" customHeight="1" spans="1:5">
      <c r="A30" s="96" t="s">
        <v>117</v>
      </c>
      <c r="B30" s="97">
        <f>B31</f>
        <v>27</v>
      </c>
      <c r="C30" s="98">
        <f>C31</f>
        <v>27</v>
      </c>
      <c r="D30" s="105"/>
      <c r="E30" s="106"/>
    </row>
    <row r="31" ht="29.25" customHeight="1" spans="1:5">
      <c r="A31" s="96" t="s">
        <v>118</v>
      </c>
      <c r="B31" s="97">
        <f>C31</f>
        <v>27</v>
      </c>
      <c r="C31" s="98">
        <f>C32</f>
        <v>27</v>
      </c>
      <c r="D31" s="105"/>
      <c r="E31" s="106"/>
    </row>
    <row r="32" ht="29.25" customHeight="1" spans="1:5">
      <c r="A32" s="102" t="s">
        <v>119</v>
      </c>
      <c r="B32" s="103">
        <v>27</v>
      </c>
      <c r="C32" s="104">
        <v>27</v>
      </c>
      <c r="D32" s="105"/>
      <c r="E32" s="106"/>
    </row>
    <row r="33" ht="29.25" customHeight="1" spans="1:5">
      <c r="A33" s="96" t="s">
        <v>120</v>
      </c>
      <c r="B33" s="97">
        <f>B34</f>
        <v>52.9</v>
      </c>
      <c r="C33" s="98">
        <f>C34</f>
        <v>52.9</v>
      </c>
      <c r="D33" s="99"/>
      <c r="E33" s="100"/>
    </row>
    <row r="34" ht="29.25" customHeight="1" spans="1:5">
      <c r="A34" s="96" t="s">
        <v>121</v>
      </c>
      <c r="B34" s="97">
        <f>C34</f>
        <v>52.9</v>
      </c>
      <c r="C34" s="98">
        <f>C35</f>
        <v>52.9</v>
      </c>
      <c r="D34" s="99"/>
      <c r="E34" s="100"/>
    </row>
    <row r="35" ht="29.25" customHeight="1" spans="1:5">
      <c r="A35" s="102" t="s">
        <v>122</v>
      </c>
      <c r="B35" s="103">
        <f>C35</f>
        <v>52.9</v>
      </c>
      <c r="C35" s="104">
        <v>52.9</v>
      </c>
      <c r="D35" s="105"/>
      <c r="E35" s="106"/>
    </row>
    <row r="36" ht="29.25" customHeight="1" spans="1:5">
      <c r="A36" s="96" t="s">
        <v>123</v>
      </c>
      <c r="B36" s="107">
        <f>C36</f>
        <v>0.0875</v>
      </c>
      <c r="C36" s="71">
        <f>C37</f>
        <v>0.0875</v>
      </c>
      <c r="D36" s="99"/>
      <c r="E36" s="100"/>
    </row>
    <row r="37" ht="29.25" customHeight="1" spans="1:5">
      <c r="A37" s="102" t="s">
        <v>124</v>
      </c>
      <c r="B37" s="110">
        <f>C37</f>
        <v>0.0875</v>
      </c>
      <c r="C37" s="72">
        <v>0.0875</v>
      </c>
      <c r="D37" s="105"/>
      <c r="E37" s="106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topLeftCell="A25" workbookViewId="0">
      <selection activeCell="D35" sqref="D35"/>
    </sheetView>
  </sheetViews>
  <sheetFormatPr defaultColWidth="9.1047619047619" defaultRowHeight="12.75" customHeight="1"/>
  <cols>
    <col min="1" max="1" width="33.1047619047619" style="1" customWidth="1"/>
    <col min="2" max="2" width="24.552380952381" style="1" customWidth="1"/>
    <col min="3" max="3" width="29" style="1" customWidth="1"/>
    <col min="4" max="4" width="22.552380952381" style="1" customWidth="1"/>
    <col min="5" max="98" width="9" style="1" customWidth="1"/>
    <col min="99" max="16384" width="9.1047619047619" style="3"/>
  </cols>
  <sheetData>
    <row r="1" ht="25.5" customHeight="1" spans="1:97">
      <c r="A1" s="2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</row>
    <row r="2" ht="25.5" customHeight="1" spans="1:97">
      <c r="A2" s="74" t="s">
        <v>125</v>
      </c>
      <c r="B2" s="74"/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</row>
    <row r="3" ht="16.5" customHeight="1" spans="2:97">
      <c r="B3" s="76"/>
      <c r="C3" s="77"/>
      <c r="D3" s="5" t="s">
        <v>30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</row>
    <row r="4" ht="25.5" customHeight="1" spans="1:97">
      <c r="A4" s="6" t="s">
        <v>126</v>
      </c>
      <c r="B4" s="8"/>
      <c r="C4" s="78" t="s">
        <v>127</v>
      </c>
      <c r="D4" s="7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</row>
    <row r="5" ht="25.5" customHeight="1" spans="1:97">
      <c r="A5" s="6" t="s">
        <v>33</v>
      </c>
      <c r="B5" s="7" t="s">
        <v>34</v>
      </c>
      <c r="C5" s="58" t="s">
        <v>33</v>
      </c>
      <c r="D5" s="79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</row>
    <row r="6" s="12" customFormat="1" ht="25.5" customHeight="1" spans="1:98">
      <c r="A6" s="80" t="s">
        <v>128</v>
      </c>
      <c r="B6" s="81">
        <f>B7+B8+B9</f>
        <v>1261.9</v>
      </c>
      <c r="C6" s="82" t="s">
        <v>129</v>
      </c>
      <c r="D6" s="35"/>
      <c r="E6" s="83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2"/>
    </row>
    <row r="7" s="12" customFormat="1" ht="25.5" customHeight="1" spans="1:98">
      <c r="A7" s="80" t="s">
        <v>130</v>
      </c>
      <c r="B7" s="81">
        <v>1261.9</v>
      </c>
      <c r="C7" s="82" t="s">
        <v>131</v>
      </c>
      <c r="D7" s="35">
        <v>1059.29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2"/>
    </row>
    <row r="8" s="12" customFormat="1" ht="25.5" customHeight="1" spans="1:98">
      <c r="A8" s="80" t="s">
        <v>132</v>
      </c>
      <c r="B8" s="81">
        <v>0</v>
      </c>
      <c r="C8" s="82" t="s">
        <v>133</v>
      </c>
      <c r="D8" s="35"/>
      <c r="E8" s="83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2"/>
    </row>
    <row r="9" s="12" customFormat="1" ht="25.5" customHeight="1" spans="1:98">
      <c r="A9" s="80" t="s">
        <v>134</v>
      </c>
      <c r="B9" s="81">
        <v>0</v>
      </c>
      <c r="C9" s="82" t="s">
        <v>135</v>
      </c>
      <c r="D9" s="35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2"/>
    </row>
    <row r="10" s="12" customFormat="1" ht="25.5" customHeight="1" spans="1:98">
      <c r="A10" s="80"/>
      <c r="B10" s="85"/>
      <c r="C10" s="82" t="s">
        <v>136</v>
      </c>
      <c r="D10" s="35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2"/>
    </row>
    <row r="11" s="12" customFormat="1" ht="25.5" customHeight="1" spans="1:98">
      <c r="A11" s="80"/>
      <c r="B11" s="85"/>
      <c r="C11" s="82" t="s">
        <v>137</v>
      </c>
      <c r="D11" s="35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2"/>
    </row>
    <row r="12" s="12" customFormat="1" ht="25.5" customHeight="1" spans="1:98">
      <c r="A12" s="80"/>
      <c r="B12" s="85"/>
      <c r="C12" s="82" t="s">
        <v>138</v>
      </c>
      <c r="D12" s="35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2"/>
    </row>
    <row r="13" s="12" customFormat="1" ht="25.5" customHeight="1" spans="1:98">
      <c r="A13" s="86"/>
      <c r="B13" s="87"/>
      <c r="C13" s="82" t="s">
        <v>139</v>
      </c>
      <c r="D13" s="35">
        <v>17.93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2"/>
    </row>
    <row r="14" s="12" customFormat="1" ht="25.5" customHeight="1" spans="1:98">
      <c r="A14" s="86"/>
      <c r="B14" s="88"/>
      <c r="C14" s="82" t="s">
        <v>140</v>
      </c>
      <c r="D14" s="35">
        <v>78.74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2"/>
    </row>
    <row r="15" s="12" customFormat="1" ht="25.5" customHeight="1" spans="1:98">
      <c r="A15" s="86"/>
      <c r="B15" s="87"/>
      <c r="C15" s="82" t="s">
        <v>141</v>
      </c>
      <c r="D15" s="35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2"/>
    </row>
    <row r="16" s="12" customFormat="1" ht="25.5" customHeight="1" spans="1:98">
      <c r="A16" s="86"/>
      <c r="B16" s="87"/>
      <c r="C16" s="82" t="s">
        <v>142</v>
      </c>
      <c r="D16" s="35">
        <v>44.76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2"/>
    </row>
    <row r="17" s="12" customFormat="1" ht="25.5" customHeight="1" spans="1:98">
      <c r="A17" s="86"/>
      <c r="B17" s="87"/>
      <c r="C17" s="82" t="s">
        <v>143</v>
      </c>
      <c r="D17" s="35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2"/>
    </row>
    <row r="18" s="12" customFormat="1" ht="25.5" customHeight="1" spans="1:98">
      <c r="A18" s="86"/>
      <c r="B18" s="87"/>
      <c r="C18" s="82" t="s">
        <v>144</v>
      </c>
      <c r="D18" s="35">
        <v>27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2"/>
    </row>
    <row r="19" s="12" customFormat="1" ht="25.5" customHeight="1" spans="1:98">
      <c r="A19" s="86"/>
      <c r="B19" s="87"/>
      <c r="C19" s="82" t="s">
        <v>145</v>
      </c>
      <c r="D19" s="35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2"/>
    </row>
    <row r="20" s="12" customFormat="1" ht="25.5" customHeight="1" spans="1:98">
      <c r="A20" s="86"/>
      <c r="B20" s="87"/>
      <c r="C20" s="82" t="s">
        <v>146</v>
      </c>
      <c r="D20" s="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2"/>
    </row>
    <row r="21" s="12" customFormat="1" ht="25.5" customHeight="1" spans="1:98">
      <c r="A21" s="86"/>
      <c r="B21" s="87"/>
      <c r="C21" s="82" t="s">
        <v>147</v>
      </c>
      <c r="D21" s="35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2"/>
    </row>
    <row r="22" s="12" customFormat="1" ht="25.5" customHeight="1" spans="1:98">
      <c r="A22" s="86"/>
      <c r="B22" s="87"/>
      <c r="C22" s="82" t="s">
        <v>148</v>
      </c>
      <c r="D22" s="35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2"/>
    </row>
    <row r="23" s="12" customFormat="1" ht="25.5" customHeight="1" spans="1:98">
      <c r="A23" s="86"/>
      <c r="B23" s="87"/>
      <c r="C23" s="82" t="s">
        <v>149</v>
      </c>
      <c r="D23" s="35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2"/>
    </row>
    <row r="24" s="12" customFormat="1" ht="25.5" customHeight="1" spans="1:98">
      <c r="A24" s="86"/>
      <c r="B24" s="87"/>
      <c r="C24" s="82" t="s">
        <v>150</v>
      </c>
      <c r="D24" s="35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2"/>
    </row>
    <row r="25" s="12" customFormat="1" ht="25.5" customHeight="1" spans="1:98">
      <c r="A25" s="86"/>
      <c r="B25" s="87"/>
      <c r="C25" s="82" t="s">
        <v>151</v>
      </c>
      <c r="D25" s="35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2"/>
    </row>
    <row r="26" s="12" customFormat="1" ht="25.5" customHeight="1" spans="1:98">
      <c r="A26" s="86"/>
      <c r="B26" s="87"/>
      <c r="C26" s="82" t="s">
        <v>152</v>
      </c>
      <c r="D26" s="35">
        <v>52.9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2"/>
    </row>
    <row r="27" s="12" customFormat="1" ht="25.5" customHeight="1" spans="1:98">
      <c r="A27" s="86"/>
      <c r="B27" s="87"/>
      <c r="C27" s="82" t="s">
        <v>153</v>
      </c>
      <c r="D27" s="35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2"/>
    </row>
    <row r="28" s="12" customFormat="1" ht="25.5" customHeight="1" spans="1:98">
      <c r="A28" s="86"/>
      <c r="B28" s="87"/>
      <c r="C28" s="82" t="s">
        <v>154</v>
      </c>
      <c r="D28" s="35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2"/>
    </row>
    <row r="29" s="12" customFormat="1" ht="25.5" customHeight="1" spans="1:98">
      <c r="A29" s="86"/>
      <c r="B29" s="87"/>
      <c r="C29" s="82" t="s">
        <v>155</v>
      </c>
      <c r="D29" s="89">
        <v>0.0875</v>
      </c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2"/>
    </row>
    <row r="30" s="12" customFormat="1" ht="25.5" customHeight="1" spans="1:98">
      <c r="A30" s="86"/>
      <c r="B30" s="87"/>
      <c r="C30" s="82" t="s">
        <v>156</v>
      </c>
      <c r="D30" s="35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2"/>
    </row>
    <row r="31" s="12" customFormat="1" ht="25.5" customHeight="1" spans="1:98">
      <c r="A31" s="86"/>
      <c r="B31" s="87"/>
      <c r="C31" s="82" t="s">
        <v>157</v>
      </c>
      <c r="D31" s="35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2"/>
    </row>
    <row r="32" s="12" customFormat="1" ht="25.5" customHeight="1" spans="1:98">
      <c r="A32" s="86"/>
      <c r="B32" s="87"/>
      <c r="C32" s="82" t="s">
        <v>158</v>
      </c>
      <c r="D32" s="35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2"/>
    </row>
    <row r="33" s="12" customFormat="1" ht="25.5" customHeight="1" spans="1:98">
      <c r="A33" s="86"/>
      <c r="B33" s="87"/>
      <c r="C33" s="82" t="s">
        <v>159</v>
      </c>
      <c r="D33" s="35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2"/>
    </row>
    <row r="34" s="12" customFormat="1" ht="25.5" customHeight="1" spans="1:98">
      <c r="A34" s="86"/>
      <c r="B34" s="87"/>
      <c r="C34" s="82" t="s">
        <v>160</v>
      </c>
      <c r="D34" s="35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2"/>
    </row>
    <row r="35" s="12" customFormat="1" ht="25.5" customHeight="1" spans="1:98">
      <c r="A35" s="90" t="s">
        <v>161</v>
      </c>
      <c r="B35" s="91">
        <v>1280.7</v>
      </c>
      <c r="C35" s="92" t="s">
        <v>162</v>
      </c>
      <c r="D35" s="91">
        <v>1280.7</v>
      </c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showGridLines="0" showZeros="0" topLeftCell="A2" workbookViewId="0">
      <selection activeCell="B7" sqref="B7:E7"/>
    </sheetView>
  </sheetViews>
  <sheetFormatPr defaultColWidth="9.1047619047619" defaultRowHeight="12.75" customHeight="1" outlineLevelRow="7"/>
  <cols>
    <col min="1" max="1" width="41.8857142857143" style="1" customWidth="1"/>
    <col min="2" max="2" width="14.4380952380952" style="1" customWidth="1"/>
    <col min="3" max="10" width="14.3333333333333" style="1" customWidth="1"/>
    <col min="11" max="12" width="6.88571428571429" style="1" customWidth="1"/>
    <col min="13" max="16384" width="9.1047619047619" style="3"/>
  </cols>
  <sheetData>
    <row r="1" ht="24.75" customHeight="1" spans="1:1">
      <c r="A1" s="25" t="s">
        <v>28</v>
      </c>
    </row>
    <row r="2" ht="24.75" customHeight="1" spans="1:10">
      <c r="A2" s="4" t="s">
        <v>163</v>
      </c>
      <c r="B2" s="4"/>
      <c r="C2" s="4"/>
      <c r="D2" s="4"/>
      <c r="E2" s="4"/>
      <c r="F2" s="4"/>
      <c r="G2" s="4"/>
      <c r="H2" s="4"/>
      <c r="I2" s="4"/>
      <c r="J2" s="4"/>
    </row>
    <row r="3" ht="24.75" customHeight="1" spans="10:10">
      <c r="J3" s="5" t="s">
        <v>30</v>
      </c>
    </row>
    <row r="4" ht="24.75" customHeight="1" spans="1:10">
      <c r="A4" s="6" t="s">
        <v>164</v>
      </c>
      <c r="B4" s="7" t="s">
        <v>93</v>
      </c>
      <c r="C4" s="7" t="s">
        <v>165</v>
      </c>
      <c r="D4" s="7"/>
      <c r="E4" s="7"/>
      <c r="F4" s="7" t="s">
        <v>166</v>
      </c>
      <c r="G4" s="7"/>
      <c r="H4" s="7"/>
      <c r="I4" s="7"/>
      <c r="J4" s="8"/>
    </row>
    <row r="5" ht="24.75" customHeight="1" spans="1:10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58" t="s">
        <v>89</v>
      </c>
      <c r="J5" s="59" t="s">
        <v>90</v>
      </c>
    </row>
    <row r="6" ht="24.75" customHeight="1" spans="1:10">
      <c r="A6" s="6" t="s">
        <v>92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3</v>
      </c>
      <c r="J6" s="8">
        <v>4</v>
      </c>
    </row>
    <row r="7" s="12" customFormat="1" ht="24.75" customHeight="1" spans="1:12">
      <c r="A7" s="9" t="s">
        <v>93</v>
      </c>
      <c r="B7" s="10">
        <f>C7+F7</f>
        <v>1280.7</v>
      </c>
      <c r="C7" s="10">
        <f>D7+E7</f>
        <v>1280.7</v>
      </c>
      <c r="D7" s="14">
        <v>935.63</v>
      </c>
      <c r="E7" s="14">
        <v>345.07</v>
      </c>
      <c r="F7" s="10">
        <v>0</v>
      </c>
      <c r="G7" s="10">
        <v>0</v>
      </c>
      <c r="H7" s="10">
        <v>0</v>
      </c>
      <c r="I7" s="10">
        <v>0</v>
      </c>
      <c r="J7" s="11">
        <v>0</v>
      </c>
      <c r="K7" s="2"/>
      <c r="L7" s="2"/>
    </row>
    <row r="8" ht="24.75" customHeight="1" spans="1:10">
      <c r="A8" s="13" t="s">
        <v>167</v>
      </c>
      <c r="B8" s="10">
        <f>C8+F8</f>
        <v>1280.7</v>
      </c>
      <c r="C8" s="10">
        <f>D8+E8</f>
        <v>1280.7</v>
      </c>
      <c r="D8" s="14">
        <v>935.63</v>
      </c>
      <c r="E8" s="14">
        <v>345.07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</sheetData>
  <sheetProtection formatCells="0" formatColumns="0" formatRows="0"/>
  <mergeCells count="6">
    <mergeCell ref="A2:J2"/>
    <mergeCell ref="C4:E4"/>
    <mergeCell ref="F4:H4"/>
    <mergeCell ref="I4:J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0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showGridLines="0" showZeros="0" workbookViewId="0">
      <selection activeCell="C8" sqref="C8"/>
    </sheetView>
  </sheetViews>
  <sheetFormatPr defaultColWidth="9.1047619047619" defaultRowHeight="12.75" customHeight="1" outlineLevelCol="6"/>
  <cols>
    <col min="1" max="1" width="18" style="1" customWidth="1"/>
    <col min="2" max="2" width="45.552380952381" style="1" customWidth="1"/>
    <col min="3" max="5" width="17.8857142857143" style="1" customWidth="1"/>
    <col min="6" max="7" width="6.88571428571429" style="1" customWidth="1"/>
    <col min="8" max="16384" width="9.1047619047619" style="3"/>
  </cols>
  <sheetData>
    <row r="1" ht="24.75" customHeight="1" spans="1:2">
      <c r="A1" s="25" t="s">
        <v>28</v>
      </c>
      <c r="B1" s="26"/>
    </row>
    <row r="2" ht="24.75" customHeight="1" spans="1:5">
      <c r="A2" s="4" t="s">
        <v>168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87</v>
      </c>
      <c r="B4" s="7"/>
      <c r="C4" s="6" t="s">
        <v>165</v>
      </c>
      <c r="D4" s="7"/>
      <c r="E4" s="8"/>
    </row>
    <row r="5" ht="24.75" customHeight="1" spans="1:5">
      <c r="A5" s="6" t="s">
        <v>169</v>
      </c>
      <c r="B5" s="7" t="s">
        <v>170</v>
      </c>
      <c r="C5" s="58" t="s">
        <v>93</v>
      </c>
      <c r="D5" s="58" t="s">
        <v>89</v>
      </c>
      <c r="E5" s="59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9"/>
      <c r="B7" s="65" t="s">
        <v>93</v>
      </c>
      <c r="C7" s="10">
        <f>D7+E7</f>
        <v>1280.700632</v>
      </c>
      <c r="D7" s="10">
        <v>935.63</v>
      </c>
      <c r="E7" s="11">
        <f>E8+E16+E21</f>
        <v>345.070632</v>
      </c>
      <c r="F7" s="2"/>
      <c r="G7" s="2"/>
    </row>
    <row r="8" ht="24.75" customHeight="1" spans="1:5">
      <c r="A8" s="9" t="s">
        <v>171</v>
      </c>
      <c r="B8" s="65" t="s">
        <v>94</v>
      </c>
      <c r="C8" s="10">
        <f>D8+E8</f>
        <v>1059.29</v>
      </c>
      <c r="D8" s="10">
        <f>D11+D14</f>
        <v>736.42</v>
      </c>
      <c r="E8" s="11">
        <f>E9+E11</f>
        <v>322.87</v>
      </c>
    </row>
    <row r="9" ht="24.75" customHeight="1" spans="1:5">
      <c r="A9" s="9" t="s">
        <v>172</v>
      </c>
      <c r="B9" s="65" t="s">
        <v>173</v>
      </c>
      <c r="C9" s="10">
        <f>E9+D9</f>
        <v>2.5</v>
      </c>
      <c r="D9" s="10"/>
      <c r="E9" s="11">
        <f>E10</f>
        <v>2.5</v>
      </c>
    </row>
    <row r="10" ht="24.75" customHeight="1" spans="1:5">
      <c r="A10" s="13" t="s">
        <v>174</v>
      </c>
      <c r="B10" s="66" t="s">
        <v>96</v>
      </c>
      <c r="C10" s="14">
        <f>D10+E10</f>
        <v>2.5</v>
      </c>
      <c r="D10" s="14"/>
      <c r="E10" s="15">
        <v>2.5</v>
      </c>
    </row>
    <row r="11" ht="24.75" customHeight="1" spans="1:5">
      <c r="A11" s="9" t="s">
        <v>175</v>
      </c>
      <c r="B11" s="66" t="s">
        <v>176</v>
      </c>
      <c r="C11" s="10">
        <f>D11+E11</f>
        <v>1053.91</v>
      </c>
      <c r="D11" s="10">
        <f>D12+D13</f>
        <v>733.54</v>
      </c>
      <c r="E11" s="11">
        <f>E12+E13</f>
        <v>320.37</v>
      </c>
    </row>
    <row r="12" ht="24.75" customHeight="1" spans="1:5">
      <c r="A12" s="13" t="s">
        <v>177</v>
      </c>
      <c r="B12" s="66" t="s">
        <v>98</v>
      </c>
      <c r="C12" s="14">
        <f>D12+E12</f>
        <v>730.8</v>
      </c>
      <c r="D12" s="14">
        <v>727.96</v>
      </c>
      <c r="E12" s="15">
        <v>2.84</v>
      </c>
    </row>
    <row r="13" ht="24.75" customHeight="1" spans="1:5">
      <c r="A13" s="13" t="s">
        <v>178</v>
      </c>
      <c r="B13" s="66" t="s">
        <v>179</v>
      </c>
      <c r="C13" s="14">
        <f>D13+E13</f>
        <v>323.11</v>
      </c>
      <c r="D13" s="14">
        <v>5.58</v>
      </c>
      <c r="E13" s="15">
        <v>317.53</v>
      </c>
    </row>
    <row r="14" ht="24.75" customHeight="1" spans="1:5">
      <c r="A14" s="9" t="s">
        <v>180</v>
      </c>
      <c r="B14" s="65" t="s">
        <v>181</v>
      </c>
      <c r="C14" s="10">
        <f>C15</f>
        <v>2.88</v>
      </c>
      <c r="D14" s="10">
        <f>D15</f>
        <v>2.88</v>
      </c>
      <c r="E14" s="15"/>
    </row>
    <row r="15" ht="24.75" customHeight="1" spans="1:5">
      <c r="A15" s="13" t="s">
        <v>182</v>
      </c>
      <c r="B15" s="66" t="s">
        <v>101</v>
      </c>
      <c r="C15" s="14">
        <v>2.88</v>
      </c>
      <c r="D15" s="14">
        <v>2.88</v>
      </c>
      <c r="E15" s="15"/>
    </row>
    <row r="16" ht="24.75" customHeight="1" spans="1:5">
      <c r="A16" s="9" t="s">
        <v>183</v>
      </c>
      <c r="B16" s="65" t="s">
        <v>102</v>
      </c>
      <c r="C16" s="10">
        <f>C17+C19</f>
        <v>17.930632</v>
      </c>
      <c r="D16" s="14"/>
      <c r="E16" s="11">
        <f>E17+E19</f>
        <v>17.930632</v>
      </c>
    </row>
    <row r="17" ht="24.75" customHeight="1" spans="1:5">
      <c r="A17" s="9" t="s">
        <v>184</v>
      </c>
      <c r="B17" s="65" t="s">
        <v>185</v>
      </c>
      <c r="C17" s="10">
        <f>C18</f>
        <v>17.93</v>
      </c>
      <c r="D17" s="14"/>
      <c r="E17" s="11">
        <f>E18</f>
        <v>17.93</v>
      </c>
    </row>
    <row r="18" ht="24.75" customHeight="1" spans="1:5">
      <c r="A18" s="13" t="s">
        <v>186</v>
      </c>
      <c r="B18" s="66" t="s">
        <v>103</v>
      </c>
      <c r="C18" s="14">
        <f>D18+E18</f>
        <v>17.93</v>
      </c>
      <c r="D18" s="14"/>
      <c r="E18" s="15">
        <v>17.93</v>
      </c>
    </row>
    <row r="19" ht="24.75" customHeight="1" spans="1:5">
      <c r="A19" s="9" t="s">
        <v>187</v>
      </c>
      <c r="B19" s="65" t="s">
        <v>188</v>
      </c>
      <c r="C19" s="67">
        <f>E19</f>
        <v>0.000632</v>
      </c>
      <c r="D19" s="68"/>
      <c r="E19" s="69">
        <f>E20</f>
        <v>0.000632</v>
      </c>
    </row>
    <row r="20" ht="24.75" customHeight="1" spans="1:5">
      <c r="A20" s="13" t="s">
        <v>189</v>
      </c>
      <c r="B20" s="66" t="s">
        <v>104</v>
      </c>
      <c r="C20" s="68">
        <f>E20+D20</f>
        <v>0.000632</v>
      </c>
      <c r="D20" s="14"/>
      <c r="E20" s="70">
        <v>0.000632</v>
      </c>
    </row>
    <row r="21" ht="24.75" customHeight="1" spans="1:5">
      <c r="A21" s="9" t="s">
        <v>190</v>
      </c>
      <c r="B21" s="65" t="s">
        <v>105</v>
      </c>
      <c r="C21" s="10">
        <f>C22+C25+C27</f>
        <v>78.74</v>
      </c>
      <c r="D21" s="10">
        <f>D22+D27</f>
        <v>74.47</v>
      </c>
      <c r="E21" s="11">
        <f>E22+E25+E27</f>
        <v>4.27</v>
      </c>
    </row>
    <row r="22" ht="24.75" customHeight="1" spans="1:5">
      <c r="A22" s="9" t="s">
        <v>191</v>
      </c>
      <c r="B22" s="65" t="s">
        <v>192</v>
      </c>
      <c r="C22" s="10">
        <f>C23+C24</f>
        <v>69.87</v>
      </c>
      <c r="D22" s="10">
        <f>D24</f>
        <v>69.6</v>
      </c>
      <c r="E22" s="11">
        <f>E23</f>
        <v>0.27</v>
      </c>
    </row>
    <row r="23" ht="24.75" customHeight="1" spans="1:5">
      <c r="A23" s="13" t="s">
        <v>193</v>
      </c>
      <c r="B23" s="66" t="s">
        <v>107</v>
      </c>
      <c r="C23" s="10">
        <f>E23</f>
        <v>0.27</v>
      </c>
      <c r="D23" s="14"/>
      <c r="E23" s="15">
        <v>0.27</v>
      </c>
    </row>
    <row r="24" ht="24.75" customHeight="1" spans="1:5">
      <c r="A24" s="13" t="s">
        <v>194</v>
      </c>
      <c r="B24" s="66" t="s">
        <v>108</v>
      </c>
      <c r="C24" s="10">
        <f>D24</f>
        <v>69.6</v>
      </c>
      <c r="D24" s="14">
        <v>69.6</v>
      </c>
      <c r="E24" s="15"/>
    </row>
    <row r="25" ht="24.75" customHeight="1" spans="1:5">
      <c r="A25" s="9" t="s">
        <v>195</v>
      </c>
      <c r="B25" s="65" t="s">
        <v>196</v>
      </c>
      <c r="C25" s="10">
        <f>C26</f>
        <v>4</v>
      </c>
      <c r="D25" s="14"/>
      <c r="E25" s="11">
        <f>E26</f>
        <v>4</v>
      </c>
    </row>
    <row r="26" ht="24.75" customHeight="1" spans="1:5">
      <c r="A26" s="13" t="s">
        <v>197</v>
      </c>
      <c r="B26" s="66" t="s">
        <v>198</v>
      </c>
      <c r="C26" s="10">
        <f>E26</f>
        <v>4</v>
      </c>
      <c r="D26" s="14"/>
      <c r="E26" s="15">
        <v>4</v>
      </c>
    </row>
    <row r="27" ht="24.75" customHeight="1" spans="1:5">
      <c r="A27" s="9" t="s">
        <v>199</v>
      </c>
      <c r="B27" s="65" t="s">
        <v>111</v>
      </c>
      <c r="C27" s="10">
        <f>C28</f>
        <v>4.87</v>
      </c>
      <c r="D27" s="10">
        <f>D28</f>
        <v>4.87</v>
      </c>
      <c r="E27" s="11"/>
    </row>
    <row r="28" ht="24.75" customHeight="1" spans="1:5">
      <c r="A28" s="13" t="s">
        <v>200</v>
      </c>
      <c r="B28" s="66" t="s">
        <v>112</v>
      </c>
      <c r="C28" s="10">
        <f>D28</f>
        <v>4.87</v>
      </c>
      <c r="D28" s="14">
        <v>4.87</v>
      </c>
      <c r="E28" s="15"/>
    </row>
    <row r="29" ht="24.75" customHeight="1" spans="1:5">
      <c r="A29" s="9" t="s">
        <v>201</v>
      </c>
      <c r="B29" s="65" t="s">
        <v>113</v>
      </c>
      <c r="C29" s="10">
        <f>C30</f>
        <v>44.76</v>
      </c>
      <c r="D29" s="10">
        <f>D30</f>
        <v>44.76</v>
      </c>
      <c r="E29" s="11"/>
    </row>
    <row r="30" ht="24.75" customHeight="1" spans="1:5">
      <c r="A30" s="9" t="s">
        <v>202</v>
      </c>
      <c r="B30" s="65" t="s">
        <v>114</v>
      </c>
      <c r="C30" s="10">
        <f>C31+C32</f>
        <v>44.76</v>
      </c>
      <c r="D30" s="10">
        <f>D31+D32</f>
        <v>44.76</v>
      </c>
      <c r="E30" s="11"/>
    </row>
    <row r="31" ht="24.75" customHeight="1" spans="1:5">
      <c r="A31" s="13" t="s">
        <v>203</v>
      </c>
      <c r="B31" s="66" t="s">
        <v>115</v>
      </c>
      <c r="C31" s="10">
        <f t="shared" ref="C31:C36" si="0">D31</f>
        <v>30.55</v>
      </c>
      <c r="D31" s="14">
        <v>30.55</v>
      </c>
      <c r="E31" s="15"/>
    </row>
    <row r="32" ht="24.75" customHeight="1" spans="1:5">
      <c r="A32" s="13" t="s">
        <v>204</v>
      </c>
      <c r="B32" s="66" t="s">
        <v>116</v>
      </c>
      <c r="C32" s="10">
        <f t="shared" si="0"/>
        <v>14.21</v>
      </c>
      <c r="D32" s="14">
        <v>14.21</v>
      </c>
      <c r="E32" s="15"/>
    </row>
    <row r="33" ht="24.75" customHeight="1" spans="1:5">
      <c r="A33" s="9" t="s">
        <v>205</v>
      </c>
      <c r="B33" s="65" t="s">
        <v>117</v>
      </c>
      <c r="C33" s="10">
        <f t="shared" si="0"/>
        <v>27</v>
      </c>
      <c r="D33" s="10">
        <f>D34</f>
        <v>27</v>
      </c>
      <c r="E33" s="15"/>
    </row>
    <row r="34" ht="24.75" customHeight="1" spans="1:5">
      <c r="A34" s="9" t="s">
        <v>206</v>
      </c>
      <c r="B34" s="65" t="s">
        <v>118</v>
      </c>
      <c r="C34" s="10">
        <f t="shared" si="0"/>
        <v>27</v>
      </c>
      <c r="D34" s="10">
        <f>D35</f>
        <v>27</v>
      </c>
      <c r="E34" s="15"/>
    </row>
    <row r="35" ht="24.75" customHeight="1" spans="1:5">
      <c r="A35" s="13" t="s">
        <v>207</v>
      </c>
      <c r="B35" s="66" t="s">
        <v>119</v>
      </c>
      <c r="C35" s="10">
        <f t="shared" si="0"/>
        <v>27</v>
      </c>
      <c r="D35" s="14">
        <v>27</v>
      </c>
      <c r="E35" s="15"/>
    </row>
    <row r="36" ht="24.75" customHeight="1" spans="1:5">
      <c r="A36" s="9" t="s">
        <v>208</v>
      </c>
      <c r="B36" s="65" t="s">
        <v>120</v>
      </c>
      <c r="C36" s="10">
        <f t="shared" si="0"/>
        <v>52.9</v>
      </c>
      <c r="D36" s="10">
        <f>D37</f>
        <v>52.9</v>
      </c>
      <c r="E36" s="11"/>
    </row>
    <row r="37" ht="24.75" customHeight="1" spans="1:5">
      <c r="A37" s="9" t="s">
        <v>209</v>
      </c>
      <c r="B37" s="65" t="s">
        <v>121</v>
      </c>
      <c r="C37" s="10">
        <f>C38</f>
        <v>52.9</v>
      </c>
      <c r="D37" s="10">
        <f>D38</f>
        <v>52.9</v>
      </c>
      <c r="E37" s="11"/>
    </row>
    <row r="38" ht="24.75" customHeight="1" spans="1:5">
      <c r="A38" s="13" t="s">
        <v>210</v>
      </c>
      <c r="B38" s="66" t="s">
        <v>122</v>
      </c>
      <c r="C38" s="10">
        <f>D38</f>
        <v>52.9</v>
      </c>
      <c r="D38" s="14">
        <v>52.9</v>
      </c>
      <c r="E38" s="15"/>
    </row>
    <row r="39" ht="24.75" customHeight="1" spans="1:5">
      <c r="A39" s="9" t="s">
        <v>211</v>
      </c>
      <c r="B39" s="65" t="s">
        <v>123</v>
      </c>
      <c r="C39" s="71">
        <f>D39</f>
        <v>0.0875</v>
      </c>
      <c r="D39" s="72">
        <f>D41</f>
        <v>0.0875</v>
      </c>
      <c r="E39" s="15"/>
    </row>
    <row r="40" ht="24.75" customHeight="1" spans="1:5">
      <c r="A40" s="9" t="s">
        <v>212</v>
      </c>
      <c r="B40" s="65" t="s">
        <v>213</v>
      </c>
      <c r="C40" s="71"/>
      <c r="D40" s="72"/>
      <c r="E40" s="15"/>
    </row>
    <row r="41" ht="24.75" customHeight="1" spans="1:5">
      <c r="A41" s="13" t="s">
        <v>214</v>
      </c>
      <c r="B41" s="66" t="s">
        <v>124</v>
      </c>
      <c r="C41" s="71">
        <f>D41</f>
        <v>0.0875</v>
      </c>
      <c r="D41" s="72">
        <v>0.0875</v>
      </c>
      <c r="E41" s="15"/>
    </row>
    <row r="42" customHeight="1" spans="3:4">
      <c r="C42" s="73"/>
      <c r="D42" s="73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showGridLines="0" showZeros="0" topLeftCell="A7" workbookViewId="0">
      <selection activeCell="C8" sqref="C8"/>
    </sheetView>
  </sheetViews>
  <sheetFormatPr defaultColWidth="9.1047619047619" defaultRowHeight="12.75" customHeight="1" outlineLevelCol="6"/>
  <cols>
    <col min="1" max="1" width="21.3333333333333" style="1" customWidth="1"/>
    <col min="2" max="2" width="43.6666666666667" style="1" customWidth="1"/>
    <col min="3" max="5" width="17.3333333333333" style="1" customWidth="1"/>
    <col min="6" max="7" width="6.88571428571429" style="1" customWidth="1"/>
    <col min="8" max="16384" width="9.1047619047619" style="3"/>
  </cols>
  <sheetData>
    <row r="1" ht="24.75" customHeight="1" spans="1:2">
      <c r="A1" s="25" t="s">
        <v>28</v>
      </c>
      <c r="B1" s="26"/>
    </row>
    <row r="2" ht="24.75" customHeight="1" spans="1:5">
      <c r="A2" s="56" t="s">
        <v>215</v>
      </c>
      <c r="B2" s="56"/>
      <c r="C2" s="56"/>
      <c r="D2" s="56"/>
      <c r="E2" s="56"/>
    </row>
    <row r="3" ht="24.75" customHeight="1" spans="5:5">
      <c r="E3" s="5" t="s">
        <v>30</v>
      </c>
    </row>
    <row r="4" ht="24.75" customHeight="1" spans="1:5">
      <c r="A4" s="6" t="s">
        <v>216</v>
      </c>
      <c r="B4" s="7"/>
      <c r="C4" s="6" t="s">
        <v>217</v>
      </c>
      <c r="D4" s="7"/>
      <c r="E4" s="8"/>
    </row>
    <row r="5" ht="24.75" customHeight="1" spans="1:5">
      <c r="A5" s="57" t="s">
        <v>169</v>
      </c>
      <c r="B5" s="7" t="s">
        <v>170</v>
      </c>
      <c r="C5" s="50" t="s">
        <v>93</v>
      </c>
      <c r="D5" s="58" t="s">
        <v>218</v>
      </c>
      <c r="E5" s="59" t="s">
        <v>219</v>
      </c>
    </row>
    <row r="6" ht="24.75" customHeight="1" spans="1:5">
      <c r="A6" s="57" t="s">
        <v>92</v>
      </c>
      <c r="B6" s="7" t="s">
        <v>92</v>
      </c>
      <c r="C6" s="6">
        <v>1</v>
      </c>
      <c r="D6" s="7">
        <v>2</v>
      </c>
      <c r="E6" s="8">
        <v>3</v>
      </c>
    </row>
    <row r="7" s="12" customFormat="1" ht="25.5" customHeight="1" spans="1:7">
      <c r="A7" s="9"/>
      <c r="B7" s="60" t="s">
        <v>93</v>
      </c>
      <c r="C7" s="61">
        <f>C8+C18+C37</f>
        <v>935.64</v>
      </c>
      <c r="D7" s="62">
        <f>D8+D37</f>
        <v>803.69</v>
      </c>
      <c r="E7" s="11"/>
      <c r="F7" s="2"/>
      <c r="G7" s="2"/>
    </row>
    <row r="8" ht="25.5" customHeight="1" spans="1:5">
      <c r="A8" s="9" t="s">
        <v>220</v>
      </c>
      <c r="B8" s="60" t="s">
        <v>221</v>
      </c>
      <c r="C8" s="62">
        <f>C9+C10+C11+C12+C13+C14+C15+C16+C17</f>
        <v>632.57</v>
      </c>
      <c r="D8" s="62">
        <f>D9+D10+D11+D12+D13+D14+D15+D16+D17</f>
        <v>632.57</v>
      </c>
      <c r="E8" s="11"/>
    </row>
    <row r="9" ht="25.5" customHeight="1" spans="1:5">
      <c r="A9" s="13" t="s">
        <v>222</v>
      </c>
      <c r="B9" s="63" t="s">
        <v>223</v>
      </c>
      <c r="C9" s="62">
        <v>205.84</v>
      </c>
      <c r="D9" s="64">
        <v>205.84</v>
      </c>
      <c r="E9" s="15"/>
    </row>
    <row r="10" ht="25.5" customHeight="1" spans="1:5">
      <c r="A10" s="13" t="s">
        <v>224</v>
      </c>
      <c r="B10" s="63" t="s">
        <v>225</v>
      </c>
      <c r="C10" s="62">
        <v>164.39</v>
      </c>
      <c r="D10" s="64">
        <v>164.39</v>
      </c>
      <c r="E10" s="15"/>
    </row>
    <row r="11" ht="25.5" customHeight="1" spans="1:5">
      <c r="A11" s="13" t="s">
        <v>226</v>
      </c>
      <c r="B11" s="63" t="s">
        <v>227</v>
      </c>
      <c r="C11" s="62">
        <v>17.88</v>
      </c>
      <c r="D11" s="64">
        <v>17.88</v>
      </c>
      <c r="E11" s="15"/>
    </row>
    <row r="12" ht="25.5" customHeight="1" spans="1:5">
      <c r="A12" s="13" t="s">
        <v>228</v>
      </c>
      <c r="B12" s="63" t="s">
        <v>229</v>
      </c>
      <c r="C12" s="62">
        <v>72.33</v>
      </c>
      <c r="D12" s="64">
        <v>72.33</v>
      </c>
      <c r="E12" s="15"/>
    </row>
    <row r="13" ht="25.5" customHeight="1" spans="1:5">
      <c r="A13" s="13" t="s">
        <v>230</v>
      </c>
      <c r="B13" s="63" t="s">
        <v>231</v>
      </c>
      <c r="C13" s="62">
        <v>69.6</v>
      </c>
      <c r="D13" s="64">
        <v>69.6</v>
      </c>
      <c r="E13" s="15"/>
    </row>
    <row r="14" ht="25.5" customHeight="1" spans="1:5">
      <c r="A14" s="13" t="s">
        <v>232</v>
      </c>
      <c r="B14" s="63" t="s">
        <v>233</v>
      </c>
      <c r="C14" s="62">
        <v>30.55</v>
      </c>
      <c r="D14" s="64">
        <v>30.55</v>
      </c>
      <c r="E14" s="15"/>
    </row>
    <row r="15" ht="25.5" customHeight="1" spans="1:5">
      <c r="A15" s="13" t="s">
        <v>234</v>
      </c>
      <c r="B15" s="63" t="s">
        <v>235</v>
      </c>
      <c r="C15" s="62">
        <v>14.21</v>
      </c>
      <c r="D15" s="64">
        <v>14.21</v>
      </c>
      <c r="E15" s="15"/>
    </row>
    <row r="16" ht="25.5" customHeight="1" spans="1:5">
      <c r="A16" s="13" t="s">
        <v>236</v>
      </c>
      <c r="B16" s="63" t="s">
        <v>237</v>
      </c>
      <c r="C16" s="62">
        <v>4.87</v>
      </c>
      <c r="D16" s="64">
        <v>4.87</v>
      </c>
      <c r="E16" s="15"/>
    </row>
    <row r="17" ht="25.5" customHeight="1" spans="1:5">
      <c r="A17" s="13" t="s">
        <v>238</v>
      </c>
      <c r="B17" s="63" t="s">
        <v>239</v>
      </c>
      <c r="C17" s="62">
        <v>52.9</v>
      </c>
      <c r="D17" s="64">
        <v>52.9</v>
      </c>
      <c r="E17" s="15"/>
    </row>
    <row r="18" ht="25.5" customHeight="1" spans="1:5">
      <c r="A18" s="9" t="s">
        <v>240</v>
      </c>
      <c r="B18" s="60" t="s">
        <v>241</v>
      </c>
      <c r="C18" s="61">
        <f>E18</f>
        <v>131.95</v>
      </c>
      <c r="D18" s="62"/>
      <c r="E18" s="11">
        <f>E19+E21+E22+E23+E24+E25+E26+E28+E29+E30+E32+E33+E34+E35+E36+E20+E27+E31</f>
        <v>131.95</v>
      </c>
    </row>
    <row r="19" ht="25.5" customHeight="1" spans="1:5">
      <c r="A19" s="13" t="s">
        <v>242</v>
      </c>
      <c r="B19" s="63" t="s">
        <v>243</v>
      </c>
      <c r="C19" s="11">
        <v>20</v>
      </c>
      <c r="D19" s="64"/>
      <c r="E19" s="15">
        <v>20</v>
      </c>
    </row>
    <row r="20" ht="25.5" customHeight="1" spans="1:5">
      <c r="A20" s="13" t="s">
        <v>244</v>
      </c>
      <c r="B20" s="63" t="s">
        <v>245</v>
      </c>
      <c r="C20" s="11">
        <v>8</v>
      </c>
      <c r="D20" s="64"/>
      <c r="E20" s="15">
        <v>8</v>
      </c>
    </row>
    <row r="21" ht="25.5" customHeight="1" spans="1:5">
      <c r="A21" s="13" t="s">
        <v>246</v>
      </c>
      <c r="B21" s="63" t="s">
        <v>247</v>
      </c>
      <c r="C21" s="11">
        <v>0.2</v>
      </c>
      <c r="D21" s="64"/>
      <c r="E21" s="15">
        <v>0.2</v>
      </c>
    </row>
    <row r="22" ht="25.5" customHeight="1" spans="1:5">
      <c r="A22" s="13" t="s">
        <v>248</v>
      </c>
      <c r="B22" s="63" t="s">
        <v>249</v>
      </c>
      <c r="C22" s="11">
        <v>2</v>
      </c>
      <c r="D22" s="64"/>
      <c r="E22" s="15">
        <v>2</v>
      </c>
    </row>
    <row r="23" ht="25.5" customHeight="1" spans="1:5">
      <c r="A23" s="13" t="s">
        <v>250</v>
      </c>
      <c r="B23" s="63" t="s">
        <v>251</v>
      </c>
      <c r="C23" s="11">
        <v>4</v>
      </c>
      <c r="D23" s="64"/>
      <c r="E23" s="15">
        <v>4</v>
      </c>
    </row>
    <row r="24" ht="25.5" customHeight="1" spans="1:5">
      <c r="A24" s="13" t="s">
        <v>252</v>
      </c>
      <c r="B24" s="63" t="s">
        <v>253</v>
      </c>
      <c r="C24" s="11">
        <v>32.68</v>
      </c>
      <c r="D24" s="64"/>
      <c r="E24" s="15">
        <v>32.68</v>
      </c>
    </row>
    <row r="25" ht="25.5" customHeight="1" spans="1:5">
      <c r="A25" s="13" t="s">
        <v>254</v>
      </c>
      <c r="B25" s="63" t="s">
        <v>255</v>
      </c>
      <c r="C25" s="11">
        <v>4</v>
      </c>
      <c r="D25" s="64"/>
      <c r="E25" s="15">
        <v>4</v>
      </c>
    </row>
    <row r="26" ht="25.5" customHeight="1" spans="1:5">
      <c r="A26" s="13" t="s">
        <v>256</v>
      </c>
      <c r="B26" s="63" t="s">
        <v>257</v>
      </c>
      <c r="C26" s="11">
        <v>6</v>
      </c>
      <c r="D26" s="64"/>
      <c r="E26" s="15">
        <v>6</v>
      </c>
    </row>
    <row r="27" ht="25.5" customHeight="1" spans="1:5">
      <c r="A27" s="13" t="s">
        <v>258</v>
      </c>
      <c r="B27" s="63" t="s">
        <v>259</v>
      </c>
      <c r="C27" s="11">
        <v>1.58</v>
      </c>
      <c r="D27" s="64"/>
      <c r="E27" s="15">
        <v>1.58</v>
      </c>
    </row>
    <row r="28" ht="25.5" customHeight="1" spans="1:5">
      <c r="A28" s="13" t="s">
        <v>260</v>
      </c>
      <c r="B28" s="63" t="s">
        <v>261</v>
      </c>
      <c r="C28" s="11">
        <v>7</v>
      </c>
      <c r="D28" s="64"/>
      <c r="E28" s="15">
        <v>7</v>
      </c>
    </row>
    <row r="29" ht="25.5" customHeight="1" spans="1:5">
      <c r="A29" s="13" t="s">
        <v>262</v>
      </c>
      <c r="B29" s="63" t="s">
        <v>263</v>
      </c>
      <c r="C29" s="11">
        <v>4</v>
      </c>
      <c r="D29" s="64"/>
      <c r="E29" s="15">
        <v>4</v>
      </c>
    </row>
    <row r="30" ht="25.5" customHeight="1" spans="1:5">
      <c r="A30" s="13" t="s">
        <v>264</v>
      </c>
      <c r="B30" s="63" t="s">
        <v>265</v>
      </c>
      <c r="C30" s="11">
        <v>1.5</v>
      </c>
      <c r="D30" s="64"/>
      <c r="E30" s="15">
        <v>1.5</v>
      </c>
    </row>
    <row r="31" ht="25.5" customHeight="1" spans="1:5">
      <c r="A31" s="13" t="s">
        <v>266</v>
      </c>
      <c r="B31" s="63" t="s">
        <v>267</v>
      </c>
      <c r="C31" s="11">
        <v>0.8</v>
      </c>
      <c r="D31" s="64"/>
      <c r="E31" s="15">
        <v>0.8</v>
      </c>
    </row>
    <row r="32" ht="25.5" customHeight="1" spans="1:5">
      <c r="A32" s="13" t="s">
        <v>268</v>
      </c>
      <c r="B32" s="63" t="s">
        <v>269</v>
      </c>
      <c r="C32" s="11">
        <v>8.74</v>
      </c>
      <c r="D32" s="64"/>
      <c r="E32" s="15">
        <v>8.74</v>
      </c>
    </row>
    <row r="33" ht="25.5" customHeight="1" spans="1:5">
      <c r="A33" s="13" t="s">
        <v>270</v>
      </c>
      <c r="B33" s="63" t="s">
        <v>271</v>
      </c>
      <c r="C33" s="11">
        <v>5.15</v>
      </c>
      <c r="D33" s="64"/>
      <c r="E33" s="15">
        <v>5.15</v>
      </c>
    </row>
    <row r="34" ht="25.5" customHeight="1" spans="1:5">
      <c r="A34" s="13" t="s">
        <v>272</v>
      </c>
      <c r="B34" s="63" t="s">
        <v>273</v>
      </c>
      <c r="C34" s="11"/>
      <c r="D34" s="64"/>
      <c r="E34" s="15"/>
    </row>
    <row r="35" ht="25.5" customHeight="1" spans="1:5">
      <c r="A35" s="13" t="s">
        <v>274</v>
      </c>
      <c r="B35" s="63" t="s">
        <v>275</v>
      </c>
      <c r="C35" s="11">
        <v>24.3</v>
      </c>
      <c r="D35" s="64"/>
      <c r="E35" s="15">
        <v>24.3</v>
      </c>
    </row>
    <row r="36" ht="25.5" customHeight="1" spans="1:5">
      <c r="A36" s="13" t="s">
        <v>276</v>
      </c>
      <c r="B36" s="63" t="s">
        <v>277</v>
      </c>
      <c r="C36" s="11">
        <v>2</v>
      </c>
      <c r="D36" s="64"/>
      <c r="E36" s="15">
        <v>2</v>
      </c>
    </row>
    <row r="37" ht="25.5" customHeight="1" spans="1:5">
      <c r="A37" s="9" t="s">
        <v>278</v>
      </c>
      <c r="B37" s="60" t="s">
        <v>279</v>
      </c>
      <c r="C37" s="62">
        <f>C39+C40+C42</f>
        <v>171.12</v>
      </c>
      <c r="D37" s="62">
        <f>D39+D40+D42</f>
        <v>171.12</v>
      </c>
      <c r="E37" s="11"/>
    </row>
    <row r="38" ht="25.5" customHeight="1" spans="1:5">
      <c r="A38" s="13" t="s">
        <v>280</v>
      </c>
      <c r="B38" s="63" t="s">
        <v>281</v>
      </c>
      <c r="C38" s="64"/>
      <c r="D38" s="64"/>
      <c r="E38" s="15"/>
    </row>
    <row r="39" ht="25.5" customHeight="1" spans="1:5">
      <c r="A39" s="13" t="s">
        <v>282</v>
      </c>
      <c r="B39" s="63" t="s">
        <v>283</v>
      </c>
      <c r="C39" s="64"/>
      <c r="D39" s="64"/>
      <c r="E39" s="15"/>
    </row>
    <row r="40" ht="25.5" customHeight="1" spans="1:5">
      <c r="A40" s="13" t="s">
        <v>284</v>
      </c>
      <c r="B40" s="63" t="s">
        <v>285</v>
      </c>
      <c r="C40" s="62">
        <v>171.06</v>
      </c>
      <c r="D40" s="64">
        <v>171.06</v>
      </c>
      <c r="E40" s="15"/>
    </row>
    <row r="41" ht="25.5" customHeight="1" spans="1:5">
      <c r="A41" s="13" t="s">
        <v>286</v>
      </c>
      <c r="B41" s="63" t="s">
        <v>287</v>
      </c>
      <c r="C41" s="64"/>
      <c r="D41" s="64"/>
      <c r="E41" s="15"/>
    </row>
    <row r="42" ht="25.5" customHeight="1" spans="1:5">
      <c r="A42" s="13" t="s">
        <v>288</v>
      </c>
      <c r="B42" s="63" t="s">
        <v>289</v>
      </c>
      <c r="C42" s="62">
        <v>0.06</v>
      </c>
      <c r="D42" s="64">
        <v>0.06</v>
      </c>
      <c r="E42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0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Cato</cp:lastModifiedBy>
  <dcterms:created xsi:type="dcterms:W3CDTF">2018-01-17T04:55:00Z</dcterms:created>
  <cp:lastPrinted>2021-02-22T06:40:00Z</cp:lastPrinted>
  <dcterms:modified xsi:type="dcterms:W3CDTF">2021-12-19T08:54:13Z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EDOID">
    <vt:i4>10028670</vt:i4>
  </property>
  <property fmtid="{D5CDD505-2E9C-101B-9397-08002B2CF9AE}" pid="4" name="ICV">
    <vt:lpwstr>B105C25486D14301AC7209FE58B22852</vt:lpwstr>
  </property>
</Properties>
</file>