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619" firstSheet="13" activeTab="21"/>
  </bookViews>
  <sheets>
    <sheet name="封面" sheetId="1" r:id="rId1"/>
    <sheet name="目录" sheetId="2" r:id="rId2"/>
    <sheet name="1" sheetId="13" r:id="rId3"/>
    <sheet name="2" sheetId="24" r:id="rId4"/>
    <sheet name="2-1" sheetId="34" r:id="rId5"/>
    <sheet name="3" sheetId="25" r:id="rId6"/>
    <sheet name="4" sheetId="23" r:id="rId7"/>
    <sheet name="5" sheetId="15" r:id="rId8"/>
    <sheet name="6" sheetId="17" r:id="rId9"/>
    <sheet name="7" sheetId="18" r:id="rId10"/>
    <sheet name="8" sheetId="29" r:id="rId11"/>
    <sheet name="9" sheetId="20" r:id="rId12"/>
    <sheet name="10" sheetId="12" r:id="rId13"/>
    <sheet name="11" sheetId="32" r:id="rId14"/>
    <sheet name="12-1" sheetId="43" r:id="rId15"/>
    <sheet name="12-2（1）" sheetId="44" r:id="rId16"/>
    <sheet name="12-2（2）" sheetId="45" r:id="rId17"/>
    <sheet name="12-2（3）" sheetId="46" r:id="rId18"/>
    <sheet name="12-2（4）" sheetId="47" r:id="rId19"/>
    <sheet name="12-2（5）" sheetId="48" r:id="rId20"/>
    <sheet name="12-2（6）" sheetId="49" r:id="rId21"/>
    <sheet name="12-2（7）" sheetId="50" r:id="rId22"/>
  </sheets>
  <definedNames>
    <definedName name="_xlnm.Print_Area" localSheetId="2">'1'!$A$2:$D$41</definedName>
    <definedName name="_xlnm.Print_Area" localSheetId="12">'10'!$A$1:$B$5</definedName>
    <definedName name="_xlnm.Print_Area" localSheetId="13">'11'!$A$1:$E$5</definedName>
    <definedName name="_xlnm.Print_Area" localSheetId="3">'2'!$A$1:$B$29</definedName>
    <definedName name="_xlnm.Print_Area" localSheetId="4">'2-1'!$A$1:$B$37</definedName>
    <definedName name="_xlnm.Print_Area" localSheetId="5">'3'!$A$1:$D$29</definedName>
    <definedName name="_xlnm.Print_Area" localSheetId="6">'4'!$A$1:$F$35</definedName>
    <definedName name="_xlnm.Print_Area" localSheetId="7">'5'!$A$1:$K$9</definedName>
    <definedName name="_xlnm.Print_Area" localSheetId="8">'6'!$A$1:$E$30</definedName>
    <definedName name="_xlnm.Print_Area" localSheetId="9">'7'!$A$1:$E$46</definedName>
    <definedName name="_xlnm.Print_Area" localSheetId="10">'8'!$A$1:$H$9</definedName>
    <definedName name="_xlnm.Print_Area" localSheetId="11">'9'!$A$1:$E$20</definedName>
    <definedName name="_xlnm.Print_Titles" localSheetId="2">'1'!$1:$5</definedName>
    <definedName name="_xlnm.Print_Titles" localSheetId="12">'10'!$1:$5</definedName>
    <definedName name="_xlnm.Print_Titles" localSheetId="13">'11'!$1:$5</definedName>
    <definedName name="_xlnm.Print_Titles" localSheetId="3">'2'!$1:$4</definedName>
    <definedName name="_xlnm.Print_Titles" localSheetId="4">'2-1'!$1:$4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'8'!$1:$5</definedName>
    <definedName name="_xlnm.Print_Titles" localSheetId="11">'9'!$1:$5</definedName>
  </definedNames>
  <calcPr calcId="144525"/>
</workbook>
</file>

<file path=xl/sharedStrings.xml><?xml version="1.0" encoding="utf-8"?>
<sst xmlns="http://schemas.openxmlformats.org/spreadsheetml/2006/main" count="1501" uniqueCount="635">
  <si>
    <t>单位名称：肃南县红湾寺镇人民政府</t>
  </si>
  <si>
    <t>部门预算公开表</t>
  </si>
  <si>
    <t>编制日期：2020年9月9日</t>
  </si>
  <si>
    <t>部门领导：田芳</t>
  </si>
  <si>
    <t>财务负责人：贺斌</t>
  </si>
  <si>
    <t xml:space="preserve">    制表人：庄晓妍</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</si>
  <si>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</si>
  <si>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</si>
  <si>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</si>
  <si>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</si>
  <si>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</si>
  <si>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</si>
  <si>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</si>
  <si>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</si>
  <si>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</si>
  <si>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</si>
  <si>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</si>
  <si>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</si>
  <si>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</si>
  <si>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</si>
  <si>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</si>
  <si>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</si>
  <si>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</si>
  <si>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</si>
  <si>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</si>
  <si>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t>（10）政府性基金预算支出情况表</t>
  </si>
  <si>
    <r>
      <rPr>
        <u/>
        <sz val="10"/>
        <color rgb="FF800080"/>
        <rFont val="宋体"/>
        <charset val="134"/>
      </rPr>
      <t>（</t>
    </r>
    <r>
      <rPr>
        <u/>
        <sz val="10"/>
        <color rgb="FF800080"/>
        <rFont val="Arial"/>
        <charset val="134"/>
      </rPr>
      <t>11</t>
    </r>
    <r>
      <rPr>
        <u/>
        <sz val="10"/>
        <color rgb="FF800080"/>
        <rFont val="宋体"/>
        <charset val="134"/>
      </rPr>
      <t>）部门管理转移支付表</t>
    </r>
  </si>
  <si>
    <r>
      <rPr>
        <u/>
        <sz val="10"/>
        <color rgb="FF800080"/>
        <rFont val="宋体"/>
        <charset val="134"/>
      </rPr>
      <t>（</t>
    </r>
    <r>
      <rPr>
        <u/>
        <sz val="10"/>
        <color rgb="FF800080"/>
        <rFont val="Arial"/>
        <charset val="134"/>
      </rPr>
      <t>12</t>
    </r>
    <r>
      <rPr>
        <u/>
        <sz val="10"/>
        <color rgb="FF800080"/>
        <rFont val="宋体"/>
        <charset val="134"/>
      </rPr>
      <t>）2020年肃南县县级财政支出项目绩效目标</t>
    </r>
  </si>
  <si>
    <t>返回</t>
  </si>
  <si>
    <t>部门收支总体情况表</t>
  </si>
  <si>
    <t>单位：元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</si>
  <si>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</si>
  <si>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</si>
  <si>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</si>
  <si>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</si>
  <si>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</si>
  <si>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</si>
  <si>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</si>
  <si>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</si>
  <si>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</si>
  <si>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</si>
  <si>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</si>
  <si>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</si>
  <si>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</si>
  <si>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</si>
  <si>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</si>
  <si>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</si>
  <si>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</si>
  <si>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</si>
  <si>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</si>
  <si>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</si>
  <si>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</si>
  <si>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</si>
  <si>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</si>
  <si>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</si>
  <si>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</si>
  <si>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</si>
  <si>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</si>
  <si>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</si>
  <si>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</si>
  <si>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</si>
  <si>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</si>
  <si>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二十一、粮油物资储备支出</t>
  </si>
  <si>
    <t>二十三、灾害防治及应急管理支出</t>
  </si>
  <si>
    <t>二十七、预备费</t>
  </si>
  <si>
    <t>二十九、其他支出</t>
  </si>
  <si>
    <t>三十、转移性支出</t>
  </si>
  <si>
    <t>三十一、债务还本支出</t>
  </si>
  <si>
    <t>三十二、债务付息支出</t>
  </si>
  <si>
    <t>三十三、债务发行费用支出</t>
  </si>
  <si>
    <t>本年收入合计</t>
  </si>
  <si>
    <t>本年支出合计</t>
  </si>
  <si>
    <t xml:space="preserve">                 </t>
  </si>
  <si>
    <t>十、上年结转</t>
  </si>
  <si>
    <t>二十九、结转下年</t>
  </si>
  <si>
    <t>十一、上年结余</t>
  </si>
  <si>
    <t>收入总计</t>
  </si>
  <si>
    <t>支出总计</t>
  </si>
  <si>
    <t>部门收入总体情况表</t>
  </si>
  <si>
    <t xml:space="preserve">    经费拨款</t>
  </si>
  <si>
    <t xml:space="preserve">    国有资源（资产）有偿使用收入</t>
  </si>
  <si>
    <t xml:space="preserve">        其他利息收入</t>
  </si>
  <si>
    <t xml:space="preserve">        行政单位国有资产出租、出借收入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</si>
  <si>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</si>
  <si>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</si>
  <si>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</si>
  <si>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</si>
  <si>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</si>
  <si>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</si>
  <si>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</si>
  <si>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</si>
  <si>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</si>
  <si>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</si>
  <si>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</si>
  <si>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</si>
  <si>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</si>
  <si>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</si>
  <si>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九、其他收入</t>
  </si>
  <si>
    <t>部门支出总体情况表</t>
  </si>
  <si>
    <t>功能分类科目</t>
  </si>
  <si>
    <t>支出合计</t>
  </si>
  <si>
    <t>基本支出</t>
  </si>
  <si>
    <t>项目支出</t>
  </si>
  <si>
    <t>上年结转</t>
  </si>
  <si>
    <t>**</t>
  </si>
  <si>
    <t>合计</t>
  </si>
  <si>
    <t>一般公共服务支出</t>
  </si>
  <si>
    <t xml:space="preserve">    行政运行</t>
  </si>
  <si>
    <t>其他政府办公厅（室）及相关机构事务支出</t>
  </si>
  <si>
    <t>社会保障和就业支出</t>
  </si>
  <si>
    <t>财政对失业保险基金的补助</t>
  </si>
  <si>
    <t>财政对工伤保险基金的补助</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</si>
  <si>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</si>
  <si>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</si>
  <si>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</si>
  <si>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</si>
  <si>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</si>
  <si>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</si>
  <si>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</si>
  <si>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</si>
  <si>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</si>
  <si>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</si>
  <si>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</si>
  <si>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</si>
  <si>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t>城乡社区支出</t>
  </si>
  <si>
    <t xml:space="preserve">    城乡社区环境卫生</t>
  </si>
  <si>
    <t>住房保障支出</t>
  </si>
  <si>
    <t xml:space="preserve">  住房改革支出</t>
  </si>
  <si>
    <t xml:space="preserve">    住房公积金</t>
  </si>
  <si>
    <t>灾害防治及应急管理支出</t>
  </si>
  <si>
    <t xml:space="preserve">       应急管理事务</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</si>
  <si>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</si>
  <si>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</si>
  <si>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</si>
  <si>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</si>
  <si>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</si>
  <si>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</si>
  <si>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</si>
  <si>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</si>
  <si>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</si>
  <si>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</si>
  <si>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</si>
  <si>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</si>
  <si>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</si>
  <si>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</si>
  <si>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</si>
  <si>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</si>
  <si>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</si>
  <si>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</si>
  <si>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</si>
  <si>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</si>
  <si>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</si>
  <si>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</si>
  <si>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</si>
  <si>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</si>
  <si>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</si>
  <si>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</si>
  <si>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</si>
  <si>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</si>
  <si>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</si>
  <si>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</si>
  <si>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</si>
  <si>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</si>
  <si>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</si>
  <si>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</si>
  <si>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</si>
  <si>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</si>
  <si>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</si>
  <si>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财政拨款支出表</t>
  </si>
  <si>
    <t>单位名称</t>
  </si>
  <si>
    <t>一般公共预算支出</t>
  </si>
  <si>
    <t>政府性基金预算支出</t>
  </si>
  <si>
    <t>国有资本经营预算支出</t>
  </si>
  <si>
    <t>肃南县红湾寺镇人民政府</t>
  </si>
  <si>
    <t xml:space="preserve">   肃南县红湾寺镇人民政府</t>
  </si>
  <si>
    <t>一般公共预算支出情况表</t>
  </si>
  <si>
    <t>科目编码</t>
  </si>
  <si>
    <t>科目名称</t>
  </si>
  <si>
    <t>201</t>
  </si>
  <si>
    <t>2010301</t>
  </si>
  <si>
    <t>行政运行</t>
  </si>
  <si>
    <t>2010399</t>
  </si>
  <si>
    <t>208</t>
  </si>
  <si>
    <t xml:space="preserve">  20805</t>
  </si>
  <si>
    <t xml:space="preserve">    2080501</t>
  </si>
  <si>
    <t xml:space="preserve">    2080502</t>
  </si>
  <si>
    <t xml:space="preserve">    2080505</t>
  </si>
  <si>
    <t xml:space="preserve">    2080506</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</si>
  <si>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</si>
  <si>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</si>
  <si>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</si>
  <si>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</si>
  <si>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</si>
  <si>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</si>
  <si>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210</t>
  </si>
  <si>
    <t xml:space="preserve">  21011</t>
  </si>
  <si>
    <t xml:space="preserve">    2101101</t>
  </si>
  <si>
    <t xml:space="preserve">    2101102</t>
  </si>
  <si>
    <t xml:space="preserve">    2101103</t>
  </si>
  <si>
    <t>212</t>
  </si>
  <si>
    <t xml:space="preserve">  21205</t>
  </si>
  <si>
    <t xml:space="preserve">  城乡社区环境卫生</t>
  </si>
  <si>
    <t xml:space="preserve">    2120501</t>
  </si>
  <si>
    <t xml:space="preserve">    行城乡社区环境卫生</t>
  </si>
  <si>
    <t>221</t>
  </si>
  <si>
    <t xml:space="preserve">  22102</t>
  </si>
  <si>
    <t xml:space="preserve">    2210201</t>
  </si>
  <si>
    <t>224</t>
  </si>
  <si>
    <t xml:space="preserve">  22401</t>
  </si>
  <si>
    <t xml:space="preserve">  应急管理事务</t>
  </si>
  <si>
    <t xml:space="preserve">    2240109</t>
  </si>
  <si>
    <t xml:space="preserve">    应急管理</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</si>
  <si>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</si>
  <si>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</si>
  <si>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</si>
  <si>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</si>
  <si>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</si>
  <si>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</si>
  <si>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</si>
  <si>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</si>
  <si>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</si>
  <si>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</si>
  <si>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</si>
  <si>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</si>
  <si>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</si>
  <si>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</si>
  <si>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</si>
  <si>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</si>
  <si>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</si>
  <si>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</si>
  <si>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</si>
  <si>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</si>
  <si>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</si>
  <si>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</si>
  <si>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</si>
  <si>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</si>
  <si>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</si>
  <si>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</si>
  <si>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</si>
  <si>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</si>
  <si>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</si>
  <si>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</si>
  <si>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</si>
  <si>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</si>
  <si>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</si>
  <si>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</si>
  <si>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</si>
  <si>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</si>
  <si>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</si>
  <si>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</si>
  <si>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</si>
  <si>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</si>
  <si>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</si>
  <si>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</si>
  <si>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</si>
  <si>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</si>
  <si>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</si>
  <si>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</si>
  <si>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</si>
  <si>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</si>
  <si>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</si>
  <si>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</si>
  <si>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</si>
  <si>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</si>
  <si>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</si>
  <si>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</si>
  <si>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</si>
  <si>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</si>
  <si>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</si>
  <si>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</si>
  <si>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</si>
  <si>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</si>
  <si>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</si>
  <si>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</si>
  <si>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</si>
  <si>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3030502</t>
  </si>
  <si>
    <t xml:space="preserve">  长期聘用人员补助</t>
  </si>
  <si>
    <t xml:space="preserve">  3030504</t>
  </si>
  <si>
    <t xml:space="preserve">  人大代表生活补助</t>
  </si>
  <si>
    <t xml:space="preserve">  3030506</t>
  </si>
  <si>
    <t xml:space="preserve">  居委会干部补助</t>
  </si>
  <si>
    <t xml:space="preserve">  3030508</t>
  </si>
  <si>
    <t xml:space="preserve">  社区人员补助</t>
  </si>
  <si>
    <t xml:space="preserve">  3030509</t>
  </si>
  <si>
    <t xml:space="preserve">  长期聘用人员五金补助</t>
  </si>
  <si>
    <t xml:space="preserve">  3030515</t>
  </si>
  <si>
    <t xml:space="preserve">  公益性岗位人员采暖费补助</t>
  </si>
  <si>
    <t xml:space="preserve">  3030517</t>
  </si>
  <si>
    <t xml:space="preserve">  长期聘用人员采暖费补助</t>
  </si>
  <si>
    <t xml:space="preserve">  奖励金</t>
  </si>
  <si>
    <r>
      <rPr>
        <sz val="10"/>
        <rFont val="Arial"/>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中不含退休人员退休金</t>
    </r>
  </si>
  <si>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</si>
  <si>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</si>
  <si>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</si>
  <si>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</si>
  <si>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</si>
  <si>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</si>
  <si>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</si>
  <si>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</si>
  <si>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</si>
  <si>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</si>
  <si>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</si>
  <si>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</si>
  <si>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</si>
  <si>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</si>
  <si>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</si>
  <si>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</si>
  <si>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</si>
  <si>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</si>
  <si>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</si>
  <si>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</si>
  <si>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</si>
  <si>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</si>
  <si>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</si>
  <si>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</si>
  <si>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</si>
  <si>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</si>
  <si>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部门管理转移支付表</t>
  </si>
  <si>
    <t>一般公共预算项目支出</t>
  </si>
  <si>
    <t>政府性基金预算项目支出</t>
  </si>
  <si>
    <t>国有资本经营预算项目支出</t>
  </si>
  <si>
    <t xml:space="preserve">  2020年部门(单位)整体支出绩效目标申报表</t>
  </si>
  <si>
    <t>肃南裕固族自治县红湾寺镇人民政府</t>
  </si>
  <si>
    <t>联系人</t>
  </si>
  <si>
    <t>庄晓妍</t>
  </si>
  <si>
    <t>联系电话</t>
  </si>
  <si>
    <t>单位职能</t>
  </si>
  <si>
    <t>依据：中共肃南县委办公室  肃南县人民政府办公室关于印发《肃南裕固族自治县皇城镇等8个乡镇职能配置、机构设置和人员编制规定》的通知（县委办发〔2020〕71号）</t>
  </si>
  <si>
    <t>职能简述：1、宣传和贯彻执行党的路线方针政策和法律法规；制定地方经济社会发展规划和年度计划并组织实施；坚持依法行政，推进民主政治，加强基层政权建设；做好基础设施完善、民生保障、社会治理、为民服务、综治维稳、党的建设工作。
2、加强干部队伍思想建设、组织建设、作风建设、制度建设和党风廉政建设，改善干部队伍结构，提高干部素质。
3、规范经济管理，组织指导经济发展和经济结构调整；加强综合生产能力建设；健全社会化服务体系，完善产业支持保护体系，推进产业现代化；着力提升经济发展的质量和水平，增加居民收入，不断提高人民生活水平、
4、加强社会管理，完善基础设施建设，改善人居环境；推进政务公开；加强民族宗教卫生健康妇女儿童合法权益保障等工作；加强自然资源管理生态环境保护和修复等工作；保障退役军人合法权益；强化安全生产和公共安全，组织抢险救灾、优抚救助，及时上报和处置重大社情疫情，险情等，保护人民群众的生命财产安全。
5、发展公益事业，强化公共服务；加强公共设施建设，开展就业和社会保障服务，着力解决群众生产生活中的问题；发展科教文卫事业，丰富居民群众文化生活，促进乡村文明；制定公共服务事项目录清单，加强公共服务体系建设。
6、加强综合治理，维护社会稳定；强化民主法制宣传教育畅通诉求渠道、调解民事纠纷、化解社会矛盾，处理群体性突发事件，保证社会公正，维护社会秩序和社会稳定；指导居民自治，推动基层社会建设，促进社会组织健康发展，增强社会自治功能。
7、按照管理权限，负责机关和事业单位工作人员的教育、培养、管理和监督工作；协助管理好派驻单位人员。
8、依法依规承担下放的经济社会管理权限和行政执法事项。9、行使中华人民共和国地方各级人民代表大会和地方各级人民政府组织法等法律法规赋予的职权。
10、完成县政府交办的其他工作。</t>
  </si>
  <si>
    <t>单位基本信息</t>
  </si>
  <si>
    <t>是否为一级预算主管部门： 是√    否。    如否，上级主管部门是：</t>
  </si>
  <si>
    <t>内设职能科室个数：9（个）</t>
  </si>
  <si>
    <t>编制总人数</t>
  </si>
  <si>
    <t>编制内实际人数</t>
  </si>
  <si>
    <t>行政</t>
  </si>
  <si>
    <t>事业</t>
  </si>
  <si>
    <t>其他</t>
  </si>
  <si>
    <t>上年预算情况（万元）</t>
  </si>
  <si>
    <t>年初预算数</t>
  </si>
  <si>
    <t>预算调整数</t>
  </si>
  <si>
    <t>实际支出数</t>
  </si>
  <si>
    <t>预算执行率</t>
  </si>
  <si>
    <t>年末结转结余数</t>
  </si>
  <si>
    <t>当年预算资金来源（万元）</t>
  </si>
  <si>
    <t>上级拨款</t>
  </si>
  <si>
    <t>本级财政</t>
  </si>
  <si>
    <t>其它资金</t>
  </si>
  <si>
    <t>当年预算支出（万元）</t>
  </si>
  <si>
    <t>项目经费</t>
  </si>
  <si>
    <t>其他经费</t>
  </si>
  <si>
    <t>年度绩效目标</t>
  </si>
  <si>
    <t>目标1：宣传和贯彻执行党的路线方针政策和法律法规。                                             目标2：坚持依法行政，推进民主政治，加强基层政权建设。                                                     目标3：制定公共服务事项目录清单，加强公共服务体系建设；指导居民自治，推动基层社会建设，增强社会自治功能。
目标4：发展公益事业，强化公共服务，不断完善基础设施，改善人居环境，做好民族宗教、妇女儿童、退役军人合法权益保障等工作，加大就业和社会保障服务力度，着力服务好辖区居民群众。                                                   目标5：加强综合治理，强化安全生产和公共安全，维护辖区内社会和谐稳定。                                                              目标6：发展科教文卫事业，移风易俗，不断丰富居民群众文化生活，促进乡风文明。</t>
  </si>
  <si>
    <t>年度绩效指标</t>
  </si>
  <si>
    <t>分目标</t>
  </si>
  <si>
    <t>年度任务分解</t>
  </si>
  <si>
    <t>绩效指标</t>
  </si>
  <si>
    <t>目标值</t>
  </si>
  <si>
    <t>部门投入目标</t>
  </si>
  <si>
    <t>资金投入</t>
  </si>
  <si>
    <t>基本支出预算执行率</t>
  </si>
  <si>
    <t>项目支出预算执行率</t>
  </si>
  <si>
    <t>三公经费控制情况</t>
  </si>
  <si>
    <t>下降2%</t>
  </si>
  <si>
    <t>专项经费支出安排合理性</t>
  </si>
  <si>
    <r>
      <rPr>
        <sz val="10"/>
        <color indexed="8"/>
        <rFont val="宋体"/>
        <charset val="134"/>
      </rPr>
      <t>合理</t>
    </r>
  </si>
  <si>
    <t>财务管理</t>
  </si>
  <si>
    <t>财务管理制度健全性</t>
  </si>
  <si>
    <r>
      <rPr>
        <sz val="10"/>
        <color indexed="8"/>
        <rFont val="宋体"/>
        <charset val="134"/>
      </rPr>
      <t>健全</t>
    </r>
  </si>
  <si>
    <t>资金使用合规性</t>
  </si>
  <si>
    <r>
      <rPr>
        <sz val="10"/>
        <color indexed="8"/>
        <rFont val="宋体"/>
        <charset val="134"/>
      </rPr>
      <t>合规</t>
    </r>
  </si>
  <si>
    <t>政府采购合规性</t>
  </si>
  <si>
    <t>人员管理</t>
  </si>
  <si>
    <t>人员编制合规性</t>
  </si>
  <si>
    <t>人事管理制度健全性</t>
  </si>
  <si>
    <t>资产管理</t>
  </si>
  <si>
    <t>资产管理制度健全性</t>
  </si>
  <si>
    <t>资产清查情况</t>
  </si>
  <si>
    <r>
      <rPr>
        <sz val="10"/>
        <color indexed="8"/>
        <rFont val="宋体"/>
        <charset val="134"/>
      </rPr>
      <t>有</t>
    </r>
  </si>
  <si>
    <t>部门工作管理</t>
  </si>
  <si>
    <t>部门工作管理制度健全性</t>
  </si>
  <si>
    <t>健全</t>
  </si>
  <si>
    <t>部门工作管理制度执行有效性</t>
  </si>
  <si>
    <t>有效</t>
  </si>
  <si>
    <t>部门履职目标</t>
  </si>
  <si>
    <t>宣传和贯彻执行党的路线方针政策和法律法规</t>
  </si>
  <si>
    <t>对党的路线方针政策和法律法规宣传贯彻的执行率</t>
  </si>
  <si>
    <t>对党的路线方针政策和法律法规的贯彻落实程度</t>
  </si>
  <si>
    <t>对党的路线方针政策和法律法规宣传贯彻的及时程度</t>
  </si>
  <si>
    <t>及时</t>
  </si>
  <si>
    <t>加强综合治理，维护社会稳定工作</t>
  </si>
  <si>
    <t>加强综合治理，维护社会稳定工作完成率</t>
  </si>
  <si>
    <t>加强综合治理，维护社会稳定工作达标率</t>
  </si>
  <si>
    <t>加强综合治理，维护社会稳定工作的及时性</t>
  </si>
  <si>
    <t>强化社会保障，完善公共服务工作</t>
  </si>
  <si>
    <t>强化社会保障，完善公共服务工作完成率</t>
  </si>
  <si>
    <t>强化社会保障，完善公共服务工作达标率</t>
  </si>
  <si>
    <t>强化社会保障，完善公共服务工作的及时性</t>
  </si>
  <si>
    <t>科教文卫事业和精神文明建设工作</t>
  </si>
  <si>
    <t>科教文卫事业和精神文明建设工作完成率</t>
  </si>
  <si>
    <t>科教文卫事业和精神文明建设工作达标率</t>
  </si>
  <si>
    <t>科教文卫事业和精神文明建设工作及时性</t>
  </si>
  <si>
    <t>部门效果目标</t>
  </si>
  <si>
    <t>满意度</t>
  </si>
  <si>
    <t>受益者满意度</t>
  </si>
  <si>
    <t>满意</t>
  </si>
  <si>
    <t>社会效益</t>
  </si>
  <si>
    <t>城市基础设施建设不断改善</t>
  </si>
  <si>
    <t>改善</t>
  </si>
  <si>
    <t>居民群众文明程度得到有效提升</t>
  </si>
  <si>
    <t>提升</t>
  </si>
  <si>
    <t>社会和谐稳定</t>
  </si>
  <si>
    <t>和谐稳定</t>
  </si>
  <si>
    <t>城镇人居环境明显改善</t>
  </si>
  <si>
    <t>民生保障成效显著</t>
  </si>
  <si>
    <t>显著</t>
  </si>
  <si>
    <t>经济效益</t>
  </si>
  <si>
    <t>全镇经济稳步发展</t>
  </si>
  <si>
    <t>发展</t>
  </si>
  <si>
    <t>城镇居民人均可支配收入增长</t>
  </si>
  <si>
    <t>增长</t>
  </si>
  <si>
    <t>生态效益</t>
  </si>
  <si>
    <t>年度累计无害化处理垃圾≥1200吨</t>
  </si>
  <si>
    <t>≥1200吨</t>
  </si>
  <si>
    <t>影响力目标</t>
  </si>
  <si>
    <t>档案管理</t>
  </si>
  <si>
    <t>档案管理情况</t>
  </si>
  <si>
    <t>完备</t>
  </si>
  <si>
    <t>信息化建设情况</t>
  </si>
  <si>
    <t>信息化管理覆盖率</t>
  </si>
  <si>
    <t>可持续性</t>
  </si>
  <si>
    <t>社会各项事业实现全面协调可持续发展</t>
  </si>
  <si>
    <t>可持续</t>
  </si>
  <si>
    <t>其它需要说明的问题</t>
  </si>
  <si>
    <t>主管部门                     审核意见</t>
  </si>
  <si>
    <t xml:space="preserve">
                                                            （盖章）
                         审核人签字：                      年   月   日</t>
  </si>
  <si>
    <t>县财政局                     主管业务股室                  审核意见</t>
  </si>
  <si>
    <t xml:space="preserve">
                                                            （盖章）
                         审核人签字：                      年   月   日</t>
  </si>
  <si>
    <t>填报单位负责人：</t>
  </si>
  <si>
    <t>填表人：</t>
  </si>
  <si>
    <t>填表日期：</t>
  </si>
  <si>
    <t>项目支出绩效目标</t>
  </si>
  <si>
    <t>（2020年）</t>
  </si>
  <si>
    <t>申报单位名称：肃南裕固族自治县红湾寺镇人民政府</t>
  </si>
  <si>
    <t>一级项目名称：</t>
  </si>
  <si>
    <t>团、妇、纪检专干报酬</t>
  </si>
  <si>
    <t>二级项目名称：</t>
  </si>
  <si>
    <t>项目类型：</t>
  </si>
  <si>
    <t>普惠性项目</t>
  </si>
  <si>
    <t>项目分类：</t>
  </si>
  <si>
    <t>延续性</t>
  </si>
  <si>
    <t>资金用途：</t>
  </si>
  <si>
    <t>支付社区团干、妇干、纪检委员及主任报酬</t>
  </si>
  <si>
    <t>项目主管部门：</t>
  </si>
  <si>
    <t>财政局</t>
  </si>
  <si>
    <t>项目联系人：</t>
  </si>
  <si>
    <t>联系电话：</t>
  </si>
  <si>
    <t>15293609207</t>
  </si>
  <si>
    <t>项目开始日期：</t>
  </si>
  <si>
    <t>2020.01</t>
  </si>
  <si>
    <t>项目完成日期：</t>
  </si>
  <si>
    <t>2020.12</t>
  </si>
  <si>
    <t>项目资金安排：</t>
  </si>
  <si>
    <t>5.04万元</t>
  </si>
  <si>
    <t>中央补助安排/省级财政安排/其他资金</t>
  </si>
  <si>
    <t>资金性质：</t>
  </si>
  <si>
    <t>财政拨款</t>
  </si>
  <si>
    <t>项目概况</t>
  </si>
  <si>
    <t>支付红湾寺镇人民政府各社区团干、妇干、纪检委员及主任报酬</t>
  </si>
  <si>
    <t>立项依据</t>
  </si>
  <si>
    <t>肃财预〔2020〕001号</t>
  </si>
  <si>
    <t>项目设立的必要性</t>
  </si>
  <si>
    <t>作为社区团干、妇干、纪检委员及主任的岗位补贴，人员性质为公益性岗位或临时工</t>
  </si>
  <si>
    <t>项目实施计划</t>
  </si>
  <si>
    <t>2020.01-2020.12完成红湾寺镇人民政府各社区团干、妇干、纪检委员及主任报酬支付工作</t>
  </si>
  <si>
    <t>项目总目标</t>
  </si>
  <si>
    <t>足额及时支付人员报酬，提高工作人员工作积极性</t>
  </si>
  <si>
    <t>完成红湾寺镇人民政府各社区团干、妇干、纪检委员及主任报酬支付工作</t>
  </si>
  <si>
    <t>需要说明的其他问题</t>
  </si>
  <si>
    <t>无</t>
  </si>
  <si>
    <t>一级指标</t>
  </si>
  <si>
    <t>二级指标</t>
  </si>
  <si>
    <t>三级指标</t>
  </si>
  <si>
    <t>指标目标值</t>
  </si>
  <si>
    <t>中期指标值</t>
  </si>
  <si>
    <t>投入和管理目标</t>
  </si>
  <si>
    <t>投入管理</t>
  </si>
  <si>
    <t>100%</t>
  </si>
  <si>
    <t>50%</t>
  </si>
  <si>
    <t>预算资金到位情况</t>
  </si>
  <si>
    <t>足额到位</t>
  </si>
  <si>
    <t>合规</t>
  </si>
  <si>
    <t>财务监控有效性</t>
  </si>
  <si>
    <t>项目管理</t>
  </si>
  <si>
    <t>项目管理制度健全性</t>
  </si>
  <si>
    <t>项目质量可控性</t>
  </si>
  <si>
    <t>可控</t>
  </si>
  <si>
    <t>决策管理</t>
  </si>
  <si>
    <t>立项依据充分性</t>
  </si>
  <si>
    <t>充分</t>
  </si>
  <si>
    <t>目标管理</t>
  </si>
  <si>
    <t>项目立项规范性</t>
  </si>
  <si>
    <t>规范</t>
  </si>
  <si>
    <t>绩效目标合理性</t>
  </si>
  <si>
    <t>合理</t>
  </si>
  <si>
    <t>数量</t>
  </si>
  <si>
    <t>9名工作人员报酬支付工作完成率</t>
  </si>
  <si>
    <t>质量</t>
  </si>
  <si>
    <t>9名工作人员报酬支付工作达标率</t>
  </si>
  <si>
    <t>时效</t>
  </si>
  <si>
    <t>9名工作人员报酬支付工作完成及时性</t>
  </si>
  <si>
    <t>成本</t>
  </si>
  <si>
    <t>成本控制情况</t>
  </si>
  <si>
    <t>定额标准内</t>
  </si>
  <si>
    <t>效果目标</t>
  </si>
  <si>
    <t>保障工作完成质量</t>
  </si>
  <si>
    <t>保障</t>
  </si>
  <si>
    <t>提高工作人员工作积极性</t>
  </si>
  <si>
    <t>提高</t>
  </si>
  <si>
    <t>工作人员满意度</t>
  </si>
  <si>
    <r>
      <rPr>
        <sz val="11"/>
        <rFont val="Arial"/>
        <charset val="0"/>
      </rPr>
      <t>≥</t>
    </r>
    <r>
      <rPr>
        <sz val="11"/>
        <rFont val="宋体"/>
        <charset val="134"/>
      </rPr>
      <t>90%</t>
    </r>
  </si>
  <si>
    <t>长效管理</t>
  </si>
  <si>
    <t>跨部门协同度</t>
  </si>
  <si>
    <t>协同度高</t>
  </si>
  <si>
    <t>安全应急管理经费</t>
  </si>
  <si>
    <t>管理类</t>
  </si>
  <si>
    <t>保障镇应急管理所日常运转和工作开展</t>
  </si>
  <si>
    <t>13万</t>
  </si>
  <si>
    <t>肃财预〔2020〕001号；肃财保障〔2020〕9号；</t>
  </si>
  <si>
    <t>2020.01-2020.12保障镇应急管理所日常运转和工作开展</t>
  </si>
  <si>
    <t>完成应急管理所日常运转和工作开展的费用支付工作</t>
  </si>
  <si>
    <t>产出目标</t>
  </si>
  <si>
    <t>完成1名自收自支工作人员工资发放工作</t>
  </si>
  <si>
    <t>完成</t>
  </si>
  <si>
    <t>完成镇应急管理所日常保障工作</t>
  </si>
  <si>
    <t>按标准足额发放一名自收自支人员工资</t>
  </si>
  <si>
    <t>足额</t>
  </si>
  <si>
    <t>镇应急管理所日常保障工作达标率</t>
  </si>
  <si>
    <t>按月及时发放</t>
  </si>
  <si>
    <t>镇应急管理所日常保障工作及时性</t>
  </si>
  <si>
    <t>降低镇域内安全隐患发生率</t>
  </si>
  <si>
    <t>降低</t>
  </si>
  <si>
    <r>
      <rPr>
        <sz val="11"/>
        <rFont val="Arial"/>
        <charset val="0"/>
      </rPr>
      <t>≥</t>
    </r>
    <r>
      <rPr>
        <sz val="11"/>
        <rFont val="宋体"/>
        <charset val="134"/>
      </rPr>
      <t>95%</t>
    </r>
  </si>
  <si>
    <t>环卫工人员工资</t>
  </si>
  <si>
    <t>专项</t>
  </si>
  <si>
    <t>支付环卫工工资</t>
  </si>
  <si>
    <t>150万</t>
  </si>
  <si>
    <t>支付本单位聘用的环卫工工资</t>
  </si>
  <si>
    <t>对县城4条主干道和9条次干道近20公里路面、城区公共卫生间、88栋居民楼院开展卫生保洁工作，有效改善城区居民人居环境，美化市容市貌，提升城镇整体形象，为“文明城市”“卫生县城”等创建贡献力量。</t>
  </si>
  <si>
    <t>2020.01-2020.12支付聘用的环卫工工资</t>
  </si>
  <si>
    <t>足额及时支付全域无垃圾保洁人员工资，为保洁人员做好各自责任区域内卫生保洁工作提供保障</t>
  </si>
  <si>
    <t>按月足额及时支付全年聘用全域无垃圾保洁人员工资</t>
  </si>
  <si>
    <t>环卫工工资发放工作完成率</t>
  </si>
  <si>
    <t>环卫工工资发放工作完成达标率</t>
  </si>
  <si>
    <t>环卫工工资发放工作完成及时性</t>
  </si>
  <si>
    <t>解决部分群众的就业问题</t>
  </si>
  <si>
    <t>解决</t>
  </si>
  <si>
    <t>提高环卫工工作积极性</t>
  </si>
  <si>
    <t>改善各自责任区域内卫生环境</t>
  </si>
  <si>
    <t>环卫工满意度</t>
  </si>
  <si>
    <t>公共设施维护费</t>
  </si>
  <si>
    <t>用于镇域范围内的公共基础设施建设及维护</t>
  </si>
  <si>
    <t>102万</t>
  </si>
  <si>
    <t>肃财预〔2020〕001号；肃财保障〔2020〕30号；</t>
  </si>
  <si>
    <t>为进一步建设及维护镇域内的基础设施，有效改善城区居民人居环境，美化市容市貌，提升城镇整体形象，为“文明城市”“卫生县城”等创建贡献力量。</t>
  </si>
  <si>
    <t>2020.01-2020.12完成镇域范围内的公共基础设施建设及维护工作的各项费用支付</t>
  </si>
  <si>
    <t>保障环境卫生工作的正常开展，改善居民人居环境，美化市容市貌，提升镇域形象。</t>
  </si>
  <si>
    <t>完成镇域范围内的公共基础设施建设及维护工作的各项费用支付</t>
  </si>
  <si>
    <t>其中12万用于支付垃圾填埋场的检测费用</t>
  </si>
  <si>
    <t>垃圾填埋场工作完成率</t>
  </si>
  <si>
    <t>近20公里路面的清扫保洁工作完成率</t>
  </si>
  <si>
    <t>全年垃圾清运工作完成率</t>
  </si>
  <si>
    <t>完成47辆环卫车正常运转工作</t>
  </si>
  <si>
    <t>垃圾填埋场工作达标率</t>
  </si>
  <si>
    <t>近20公里路面的清扫保洁工作达标率</t>
  </si>
  <si>
    <t>全年垃圾清运工作达标率</t>
  </si>
  <si>
    <t>47辆环卫车正常运转工作达标率</t>
  </si>
  <si>
    <t>垃圾填埋场工作及时性</t>
  </si>
  <si>
    <t>近20公里路面的清扫保洁工作及时性</t>
  </si>
  <si>
    <t>全年垃圾清运工作及时性</t>
  </si>
  <si>
    <t>47辆环卫车正常运转工作及时性</t>
  </si>
  <si>
    <t>控制在合理范围内</t>
  </si>
  <si>
    <t>改善城区卫生环境</t>
  </si>
  <si>
    <t>保障城区环境干净整洁</t>
  </si>
  <si>
    <t>美化市容市貌</t>
  </si>
  <si>
    <t>美化</t>
  </si>
  <si>
    <t>居民群众综合满意度</t>
  </si>
  <si>
    <t>全域无垃圾保洁人员工资</t>
  </si>
  <si>
    <t>支付全域无垃圾保洁人员工资</t>
  </si>
  <si>
    <t>27万</t>
  </si>
  <si>
    <t>肃财预〔2020〕001号；肃财保障〔2020〕49号；</t>
  </si>
  <si>
    <t>对县城4条主干道和9条次干道近20公里路面、城区公共卫生间、89栋居民楼院开展卫生保洁工作，有效改善城区居民人居环境，美化市容市貌，提升城镇整体形象，为“文明城市”“卫生县城”等创建贡献力量。</t>
  </si>
  <si>
    <t>2020.01-2020.12支付聘用的全域无垃圾保洁人员工资</t>
  </si>
  <si>
    <t>≥</t>
  </si>
  <si>
    <t>完成15名全域无垃圾保洁人员工资发放</t>
  </si>
  <si>
    <t>按标准足额发放工资</t>
  </si>
  <si>
    <t>改善保洁人员各自责任区域内卫生环境</t>
  </si>
  <si>
    <t>提高保洁员工作积极性</t>
  </si>
  <si>
    <t>保洁人员满意度</t>
  </si>
  <si>
    <t>社区办公经费</t>
  </si>
  <si>
    <t>其他项目</t>
  </si>
  <si>
    <t>保障各社区的日常运转和工作开展</t>
  </si>
  <si>
    <t>30万</t>
  </si>
  <si>
    <t>保障红湾寺镇人民政府下辖的裕兴社区、隆畅社区、红湾社区的日常运转和工作开展</t>
  </si>
  <si>
    <t>2020.01-2020.12完成红湾寺镇人民政府下辖的裕兴社区、隆畅社区、红湾社区的日常工作所需各项费用支付工作</t>
  </si>
  <si>
    <t>保障各社区的日常运转和工作开展，提升各社区公共服务水平。</t>
  </si>
  <si>
    <t>完成红湾寺镇人民政府下辖的裕兴社区、隆畅社区、红湾社区的日常工作所需各项费用支付工作</t>
  </si>
  <si>
    <t>完成3个社区日常保障工作</t>
  </si>
  <si>
    <t>3个社区日常保障工作达标率</t>
  </si>
  <si>
    <t>3个社区日常保障工作及时性</t>
  </si>
  <si>
    <t>合理范围</t>
  </si>
  <si>
    <t>提高社区服务水平</t>
  </si>
  <si>
    <t>维护辖区社会稳定</t>
  </si>
  <si>
    <t>维护</t>
  </si>
  <si>
    <t>保障社区正常运转</t>
  </si>
  <si>
    <t>红湾寺镇老年福利中心运转经费</t>
  </si>
  <si>
    <t>保障红湾寺镇老年福利服务中心日常运转</t>
  </si>
  <si>
    <t>20万</t>
  </si>
  <si>
    <t>肃财预〔2020〕001号；肃财保障〔2020〕144号；</t>
  </si>
  <si>
    <t>为全县60岁以上五保户、孤寡老人、低保户、农牧民及城镇居民提供了一个集老人托养、健康娱乐、日常照料于一体的理想养老居所，是县委县政府投资建成的一项惠民工程。</t>
  </si>
  <si>
    <t>2020.01-2020.12完成老年福利服务中心日常运转所需费用支付工作</t>
  </si>
  <si>
    <t>保障红湾寺镇老年福利服务中心日常运转，为老人提供一个安度晚年的理想养老居所。</t>
  </si>
  <si>
    <t>完成老年福利服务中心日常运转所需费用支付工作工作</t>
  </si>
  <si>
    <t>老年福利服务中心日常保障工作完成率</t>
  </si>
  <si>
    <t>管理人员及服务人员工资发放工作完成率</t>
  </si>
  <si>
    <t>老年福利服务中心日常保障工作达标率</t>
  </si>
  <si>
    <t>管理人员及服务人员工资发放工作达标率</t>
  </si>
  <si>
    <t>老年福利服务中心日常保障工作及时性</t>
  </si>
  <si>
    <t>管理人员及服务人员工资发放工作及时性</t>
  </si>
  <si>
    <t>合理范围内</t>
  </si>
  <si>
    <t>提升服务人员专业化程度</t>
  </si>
  <si>
    <t>解决部分人员就业问题</t>
  </si>
  <si>
    <t>为老人提供一个安度晚年理想养老居所</t>
  </si>
  <si>
    <t>提供</t>
  </si>
  <si>
    <t>工作人员综合满意度</t>
  </si>
  <si>
    <t>老年人综合满意度</t>
  </si>
</sst>
</file>

<file path=xl/styles.xml><?xml version="1.0" encoding="utf-8"?>
<styleSheet xmlns="http://schemas.openxmlformats.org/spreadsheetml/2006/main">
  <numFmts count="10">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Red]\-#,##0.00\ "/>
    <numFmt numFmtId="178" formatCode="0_ "/>
    <numFmt numFmtId="179" formatCode="#,##0.00_ "/>
    <numFmt numFmtId="180" formatCode="#,##0.00;[Red]#,##0.00"/>
    <numFmt numFmtId="181" formatCode="0.00_ ;[Red]\-0.00\ "/>
  </numFmts>
  <fonts count="57">
    <font>
      <sz val="10"/>
      <name val="Arial"/>
      <charset val="134"/>
    </font>
    <font>
      <sz val="11"/>
      <color indexed="8"/>
      <name val="宋体"/>
      <charset val="134"/>
    </font>
    <font>
      <b/>
      <sz val="20"/>
      <name val="宋体"/>
      <charset val="134"/>
    </font>
    <font>
      <sz val="11"/>
      <name val="宋体"/>
      <charset val="134"/>
    </font>
    <font>
      <sz val="11"/>
      <color rgb="FF333333"/>
      <name val="宋体"/>
      <charset val="134"/>
    </font>
    <font>
      <b/>
      <sz val="11"/>
      <name val="宋体"/>
      <charset val="134"/>
    </font>
    <font>
      <sz val="11"/>
      <name val="Arial"/>
      <charset val="0"/>
    </font>
    <font>
      <sz val="11"/>
      <color rgb="FF000000"/>
      <name val="Arial"/>
      <charset val="0"/>
    </font>
    <font>
      <sz val="11"/>
      <color indexed="63"/>
      <name val="宋体"/>
      <charset val="134"/>
    </font>
    <font>
      <sz val="12"/>
      <color theme="3" tint="0.399975585192419"/>
      <name val="宋体"/>
      <charset val="134"/>
    </font>
    <font>
      <sz val="18"/>
      <name val="方正小标宋简体"/>
      <charset val="134"/>
    </font>
    <font>
      <b/>
      <sz val="10"/>
      <name val="宋体"/>
      <charset val="134"/>
    </font>
    <font>
      <sz val="10"/>
      <color theme="1"/>
      <name val="宋体"/>
      <charset val="134"/>
    </font>
    <font>
      <b/>
      <sz val="10"/>
      <color theme="1"/>
      <name val="宋体"/>
      <charset val="134"/>
    </font>
    <font>
      <sz val="12"/>
      <color rgb="FFFF0000"/>
      <name val="宋体"/>
      <charset val="134"/>
    </font>
    <font>
      <sz val="11"/>
      <color theme="3" tint="0.399975585192419"/>
      <name val="楷体_GB2312"/>
      <charset val="134"/>
    </font>
    <font>
      <sz val="10"/>
      <name val="宋体"/>
      <charset val="134"/>
    </font>
    <font>
      <sz val="10"/>
      <color rgb="FF000000"/>
      <name val="宋体"/>
      <charset val="134"/>
    </font>
    <font>
      <sz val="10"/>
      <color rgb="FFFF0000"/>
      <name val="宋体"/>
      <charset val="134"/>
    </font>
    <font>
      <sz val="11"/>
      <color indexed="8"/>
      <name val="Calibri"/>
      <charset val="134"/>
    </font>
    <font>
      <b/>
      <sz val="18"/>
      <color indexed="8"/>
      <name val="宋体"/>
      <charset val="134"/>
    </font>
    <font>
      <sz val="9"/>
      <color indexed="8"/>
      <name val="宋体"/>
      <charset val="134"/>
    </font>
    <font>
      <u/>
      <sz val="10"/>
      <color indexed="12"/>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b/>
      <sz val="18"/>
      <color indexed="8"/>
      <name val="黑体"/>
      <charset val="134"/>
    </font>
    <font>
      <sz val="9"/>
      <color indexed="8"/>
      <name val="Calibri"/>
      <charset val="134"/>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u/>
      <sz val="10"/>
      <color indexed="12"/>
      <name val="Arial"/>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rgb="FF000000"/>
      </right>
      <top style="thin">
        <color rgb="FF000000"/>
      </top>
      <bottom/>
      <diagonal/>
    </border>
    <border>
      <left/>
      <right style="thin">
        <color indexed="0"/>
      </right>
      <top style="thin">
        <color indexed="0"/>
      </top>
      <bottom/>
      <diagonal/>
    </border>
    <border>
      <left style="thin">
        <color auto="1"/>
      </left>
      <right style="thin">
        <color auto="1"/>
      </right>
      <top/>
      <bottom style="thin">
        <color indexed="8"/>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style="thin">
        <color indexed="8"/>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42" fontId="37" fillId="0" borderId="0" applyFont="0" applyFill="0" applyBorder="0" applyAlignment="0" applyProtection="0">
      <alignment vertical="center"/>
    </xf>
    <xf numFmtId="0" fontId="38" fillId="7" borderId="0" applyNumberFormat="0" applyBorder="0" applyAlignment="0" applyProtection="0">
      <alignment vertical="center"/>
    </xf>
    <xf numFmtId="0" fontId="40" fillId="8" borderId="41"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10" borderId="0" applyNumberFormat="0" applyBorder="0" applyAlignment="0" applyProtection="0">
      <alignment vertical="center"/>
    </xf>
    <xf numFmtId="0" fontId="39" fillId="5" borderId="0" applyNumberFormat="0" applyBorder="0" applyAlignment="0" applyProtection="0">
      <alignment vertical="center"/>
    </xf>
    <xf numFmtId="43" fontId="37" fillId="0" borderId="0" applyFont="0" applyFill="0" applyBorder="0" applyAlignment="0" applyProtection="0">
      <alignment vertical="center"/>
    </xf>
    <xf numFmtId="0" fontId="41" fillId="12" borderId="0" applyNumberFormat="0" applyBorder="0" applyAlignment="0" applyProtection="0">
      <alignment vertical="center"/>
    </xf>
    <xf numFmtId="0" fontId="36" fillId="0" borderId="0" applyNumberFormat="0" applyFill="0" applyBorder="0" applyAlignment="0" applyProtection="0">
      <alignment vertical="top"/>
      <protection locked="0"/>
    </xf>
    <xf numFmtId="9" fontId="37" fillId="0" borderId="0" applyFont="0" applyFill="0" applyBorder="0" applyAlignment="0" applyProtection="0">
      <alignment vertical="center"/>
    </xf>
    <xf numFmtId="0" fontId="42" fillId="0" borderId="0" applyNumberFormat="0" applyFill="0" applyBorder="0" applyAlignment="0" applyProtection="0">
      <alignment vertical="center"/>
    </xf>
    <xf numFmtId="0" fontId="37" fillId="3" borderId="40" applyNumberFormat="0" applyFont="0" applyAlignment="0" applyProtection="0">
      <alignment vertical="center"/>
    </xf>
    <xf numFmtId="0" fontId="41" fillId="14"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44" applyNumberFormat="0" applyFill="0" applyAlignment="0" applyProtection="0">
      <alignment vertical="center"/>
    </xf>
    <xf numFmtId="0" fontId="52" fillId="0" borderId="44" applyNumberFormat="0" applyFill="0" applyAlignment="0" applyProtection="0">
      <alignment vertical="center"/>
    </xf>
    <xf numFmtId="0" fontId="41" fillId="16" borderId="0" applyNumberFormat="0" applyBorder="0" applyAlignment="0" applyProtection="0">
      <alignment vertical="center"/>
    </xf>
    <xf numFmtId="0" fontId="45" fillId="0" borderId="46" applyNumberFormat="0" applyFill="0" applyAlignment="0" applyProtection="0">
      <alignment vertical="center"/>
    </xf>
    <xf numFmtId="0" fontId="41" fillId="18" borderId="0" applyNumberFormat="0" applyBorder="0" applyAlignment="0" applyProtection="0">
      <alignment vertical="center"/>
    </xf>
    <xf numFmtId="0" fontId="54" fillId="19" borderId="47" applyNumberFormat="0" applyAlignment="0" applyProtection="0">
      <alignment vertical="center"/>
    </xf>
    <xf numFmtId="0" fontId="55" fillId="19" borderId="41" applyNumberFormat="0" applyAlignment="0" applyProtection="0">
      <alignment vertical="center"/>
    </xf>
    <xf numFmtId="0" fontId="47" fillId="15" borderId="42" applyNumberFormat="0" applyAlignment="0" applyProtection="0">
      <alignment vertical="center"/>
    </xf>
    <xf numFmtId="0" fontId="38" fillId="21" borderId="0" applyNumberFormat="0" applyBorder="0" applyAlignment="0" applyProtection="0">
      <alignment vertical="center"/>
    </xf>
    <xf numFmtId="0" fontId="41" fillId="22" borderId="0" applyNumberFormat="0" applyBorder="0" applyAlignment="0" applyProtection="0">
      <alignment vertical="center"/>
    </xf>
    <xf numFmtId="0" fontId="49" fillId="0" borderId="43" applyNumberFormat="0" applyFill="0" applyAlignment="0" applyProtection="0">
      <alignment vertical="center"/>
    </xf>
    <xf numFmtId="0" fontId="51" fillId="0" borderId="45" applyNumberFormat="0" applyFill="0" applyAlignment="0" applyProtection="0">
      <alignment vertical="center"/>
    </xf>
    <xf numFmtId="0" fontId="53" fillId="17" borderId="0" applyNumberFormat="0" applyBorder="0" applyAlignment="0" applyProtection="0">
      <alignment vertical="center"/>
    </xf>
    <xf numFmtId="0" fontId="43" fillId="13" borderId="0" applyNumberFormat="0" applyBorder="0" applyAlignment="0" applyProtection="0">
      <alignment vertical="center"/>
    </xf>
    <xf numFmtId="0" fontId="38" fillId="23" borderId="0" applyNumberFormat="0" applyBorder="0" applyAlignment="0" applyProtection="0">
      <alignment vertical="center"/>
    </xf>
    <xf numFmtId="0" fontId="41" fillId="25" borderId="0" applyNumberFormat="0" applyBorder="0" applyAlignment="0" applyProtection="0">
      <alignment vertical="center"/>
    </xf>
    <xf numFmtId="0" fontId="38" fillId="6"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4" borderId="0" applyNumberFormat="0" applyBorder="0" applyAlignment="0" applyProtection="0">
      <alignment vertical="center"/>
    </xf>
    <xf numFmtId="0" fontId="41" fillId="24" borderId="0" applyNumberFormat="0" applyBorder="0" applyAlignment="0" applyProtection="0">
      <alignment vertical="center"/>
    </xf>
    <xf numFmtId="0" fontId="0" fillId="0" borderId="0"/>
    <xf numFmtId="0" fontId="41" fillId="29" borderId="0" applyNumberFormat="0" applyBorder="0" applyAlignment="0" applyProtection="0">
      <alignment vertical="center"/>
    </xf>
    <xf numFmtId="0" fontId="38" fillId="20"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0" fillId="0" borderId="0"/>
    <xf numFmtId="0" fontId="38" fillId="9" borderId="0" applyNumberFormat="0" applyBorder="0" applyAlignment="0" applyProtection="0">
      <alignment vertical="center"/>
    </xf>
    <xf numFmtId="0" fontId="41" fillId="11" borderId="0" applyNumberFormat="0" applyBorder="0" applyAlignment="0" applyProtection="0">
      <alignment vertical="center"/>
    </xf>
    <xf numFmtId="0" fontId="41" fillId="28"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260">
    <xf numFmtId="0" fontId="0" fillId="0" borderId="0" xfId="0"/>
    <xf numFmtId="0" fontId="1" fillId="0" borderId="0" xfId="0" applyFont="1" applyFill="1" applyBorder="1" applyAlignment="1">
      <alignment vertical="center"/>
    </xf>
    <xf numFmtId="0" fontId="2" fillId="0" borderId="0"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xf>
    <xf numFmtId="49" fontId="3" fillId="0" borderId="8"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xf>
    <xf numFmtId="49" fontId="3" fillId="0" borderId="10"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0" fontId="5" fillId="0" borderId="12" xfId="0" applyFont="1" applyFill="1" applyBorder="1" applyAlignment="1">
      <alignment horizontal="center" vertical="center"/>
    </xf>
    <xf numFmtId="49" fontId="6" fillId="0" borderId="3"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49" fontId="3" fillId="0" borderId="13"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8" fillId="0" borderId="2" xfId="0" applyFont="1" applyFill="1" applyBorder="1" applyAlignment="1">
      <alignment horizontal="center" vertical="center"/>
    </xf>
    <xf numFmtId="49" fontId="3" fillId="0" borderId="16" xfId="0" applyNumberFormat="1"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1" xfId="0" applyFont="1" applyFill="1" applyBorder="1" applyAlignment="1">
      <alignment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1" xfId="0" applyFont="1" applyFill="1" applyBorder="1" applyAlignment="1">
      <alignment vertical="center"/>
    </xf>
    <xf numFmtId="0" fontId="11" fillId="0" borderId="17"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6"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4" xfId="0" applyFont="1" applyFill="1" applyBorder="1" applyAlignment="1">
      <alignment horizontal="left" vertical="center"/>
    </xf>
    <xf numFmtId="0" fontId="14" fillId="0" borderId="0" xfId="0" applyFont="1" applyFill="1" applyBorder="1" applyAlignment="1">
      <alignment vertical="center"/>
    </xf>
    <xf numFmtId="0" fontId="12" fillId="0" borderId="1" xfId="0" applyFont="1" applyFill="1" applyBorder="1" applyAlignment="1">
      <alignment horizontal="center" vertical="center"/>
    </xf>
    <xf numFmtId="0" fontId="11" fillId="0" borderId="17"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0" xfId="0" applyFont="1" applyFill="1" applyBorder="1" applyAlignment="1">
      <alignment vertical="center"/>
    </xf>
    <xf numFmtId="0" fontId="11"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6"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9" fontId="16" fillId="0" borderId="4" xfId="0" applyNumberFormat="1"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4" xfId="0" applyFont="1" applyFill="1" applyBorder="1" applyAlignment="1">
      <alignment horizontal="left" vertical="center"/>
    </xf>
    <xf numFmtId="9"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17" xfId="0" applyFont="1" applyFill="1" applyBorder="1" applyAlignment="1">
      <alignment horizontal="center" vertical="center"/>
    </xf>
    <xf numFmtId="9" fontId="16"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9" fillId="0" borderId="0" xfId="0" applyFont="1" applyBorder="1" applyAlignment="1" applyProtection="1"/>
    <xf numFmtId="0" fontId="19" fillId="0" borderId="0" xfId="0" applyFont="1" applyFill="1" applyBorder="1" applyAlignment="1" applyProtection="1"/>
    <xf numFmtId="0" fontId="20" fillId="0" borderId="0" xfId="0" applyFont="1" applyBorder="1" applyAlignment="1" applyProtection="1">
      <alignment horizontal="center" vertical="center"/>
    </xf>
    <xf numFmtId="0" fontId="21" fillId="0" borderId="0" xfId="0" applyFont="1" applyBorder="1" applyAlignment="1" applyProtection="1">
      <alignment horizontal="right"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20" xfId="0" applyFont="1" applyBorder="1" applyAlignment="1" applyProtection="1">
      <alignment horizontal="center" vertical="center"/>
    </xf>
    <xf numFmtId="49" fontId="21" fillId="0" borderId="18" xfId="0" applyNumberFormat="1" applyFont="1" applyFill="1" applyBorder="1" applyAlignment="1" applyProtection="1">
      <alignment horizontal="left" vertical="center"/>
    </xf>
    <xf numFmtId="4" fontId="21" fillId="0" borderId="19" xfId="0" applyNumberFormat="1" applyFont="1" applyFill="1" applyBorder="1" applyAlignment="1" applyProtection="1">
      <alignment horizontal="right" vertical="center"/>
    </xf>
    <xf numFmtId="4" fontId="21" fillId="0" borderId="20" xfId="0" applyNumberFormat="1" applyFont="1" applyFill="1" applyBorder="1" applyAlignment="1" applyProtection="1">
      <alignment horizontal="right" vertical="center"/>
    </xf>
    <xf numFmtId="0" fontId="0" fillId="0" borderId="0" xfId="0" applyFill="1"/>
    <xf numFmtId="0" fontId="22" fillId="0" borderId="0" xfId="0" applyFont="1" applyBorder="1" applyAlignment="1" applyProtection="1">
      <alignment vertical="center" wrapText="1"/>
    </xf>
    <xf numFmtId="0" fontId="23" fillId="0" borderId="21" xfId="0" applyFont="1"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21" xfId="0" applyFont="1" applyBorder="1" applyAlignment="1" applyProtection="1">
      <alignment vertical="center"/>
    </xf>
    <xf numFmtId="0" fontId="23" fillId="0" borderId="23" xfId="0" applyFont="1" applyBorder="1" applyAlignment="1" applyProtection="1">
      <alignment vertical="center" wrapText="1"/>
    </xf>
    <xf numFmtId="0" fontId="24" fillId="0" borderId="21" xfId="0" applyNumberFormat="1" applyFont="1" applyFill="1" applyBorder="1" applyAlignment="1" applyProtection="1">
      <alignment horizontal="left" vertical="center"/>
    </xf>
    <xf numFmtId="177" fontId="24" fillId="0" borderId="23" xfId="0" applyNumberFormat="1" applyFont="1" applyFill="1" applyBorder="1" applyAlignment="1" applyProtection="1">
      <alignment horizontal="right" vertical="center"/>
    </xf>
    <xf numFmtId="0" fontId="24" fillId="0" borderId="0" xfId="0" applyFont="1" applyBorder="1" applyAlignment="1" applyProtection="1">
      <alignment vertical="center"/>
    </xf>
    <xf numFmtId="0" fontId="19" fillId="0" borderId="0" xfId="0" applyFont="1" applyFill="1" applyBorder="1" applyAlignment="1" applyProtection="1">
      <alignment vertical="center"/>
    </xf>
    <xf numFmtId="0" fontId="25" fillId="0" borderId="0" xfId="0" applyFont="1" applyBorder="1" applyAlignment="1" applyProtection="1">
      <alignment vertical="center" wrapText="1"/>
    </xf>
    <xf numFmtId="0" fontId="25" fillId="0" borderId="0" xfId="0" applyFont="1" applyBorder="1" applyAlignment="1" applyProtection="1"/>
    <xf numFmtId="178" fontId="26" fillId="0" borderId="18" xfId="0" applyNumberFormat="1" applyFont="1" applyFill="1" applyBorder="1" applyAlignment="1" applyProtection="1">
      <alignment horizontal="center" vertical="center"/>
    </xf>
    <xf numFmtId="0" fontId="26" fillId="0" borderId="19" xfId="0" applyNumberFormat="1" applyFont="1" applyFill="1" applyBorder="1" applyAlignment="1" applyProtection="1">
      <alignment horizontal="left" vertical="center"/>
    </xf>
    <xf numFmtId="179" fontId="26" fillId="0" borderId="19" xfId="0" applyNumberFormat="1" applyFont="1" applyFill="1" applyBorder="1" applyAlignment="1" applyProtection="1">
      <alignment horizontal="right" vertical="center"/>
    </xf>
    <xf numFmtId="179" fontId="21" fillId="0" borderId="20" xfId="0" applyNumberFormat="1" applyFont="1" applyFill="1" applyBorder="1" applyAlignment="1" applyProtection="1">
      <alignment horizontal="right" vertical="center"/>
    </xf>
    <xf numFmtId="178" fontId="21" fillId="0" borderId="18" xfId="0" applyNumberFormat="1" applyFont="1" applyFill="1" applyBorder="1" applyAlignment="1" applyProtection="1">
      <alignment horizontal="center" vertical="center"/>
    </xf>
    <xf numFmtId="0" fontId="21" fillId="0" borderId="19" xfId="0" applyNumberFormat="1" applyFont="1" applyFill="1" applyBorder="1" applyAlignment="1" applyProtection="1">
      <alignment horizontal="left" vertical="center"/>
    </xf>
    <xf numFmtId="179" fontId="21" fillId="0" borderId="19" xfId="0" applyNumberFormat="1" applyFont="1" applyFill="1" applyBorder="1" applyAlignment="1" applyProtection="1">
      <alignment horizontal="right" vertical="center"/>
    </xf>
    <xf numFmtId="0" fontId="27" fillId="0" borderId="0" xfId="0" applyFont="1" applyBorder="1" applyAlignment="1" applyProtection="1">
      <alignment vertical="center" wrapText="1"/>
    </xf>
    <xf numFmtId="0" fontId="21" fillId="0" borderId="24" xfId="0" applyFont="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28" xfId="0" applyFont="1" applyBorder="1" applyAlignment="1" applyProtection="1">
      <alignment horizontal="center" vertical="center"/>
    </xf>
    <xf numFmtId="0" fontId="21" fillId="0" borderId="19" xfId="0" applyFont="1" applyBorder="1" applyAlignment="1" applyProtection="1">
      <alignment horizontal="center" vertical="center" wrapText="1"/>
    </xf>
    <xf numFmtId="0" fontId="21" fillId="0" borderId="19" xfId="0" applyFont="1" applyBorder="1" applyAlignment="1" applyProtection="1">
      <alignment vertical="center" wrapText="1"/>
    </xf>
    <xf numFmtId="0" fontId="21" fillId="0" borderId="29"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0" fontId="21" fillId="0" borderId="31" xfId="0" applyFont="1" applyBorder="1" applyAlignment="1" applyProtection="1">
      <alignment horizontal="center" vertical="center"/>
    </xf>
    <xf numFmtId="0" fontId="21" fillId="0" borderId="32" xfId="0" applyFont="1" applyBorder="1" applyAlignment="1" applyProtection="1">
      <alignment horizontal="center" vertical="center" wrapText="1"/>
    </xf>
    <xf numFmtId="0" fontId="21" fillId="0" borderId="33" xfId="0" applyFont="1" applyBorder="1" applyAlignment="1" applyProtection="1">
      <alignment horizontal="center" vertical="center" wrapText="1"/>
    </xf>
    <xf numFmtId="49" fontId="26" fillId="0" borderId="18" xfId="0" applyNumberFormat="1" applyFont="1" applyFill="1" applyBorder="1" applyAlignment="1" applyProtection="1">
      <alignment vertical="center"/>
    </xf>
    <xf numFmtId="177" fontId="26" fillId="0" borderId="19" xfId="0" applyNumberFormat="1" applyFont="1" applyFill="1" applyBorder="1" applyAlignment="1" applyProtection="1">
      <alignment horizontal="right" vertical="center" wrapText="1"/>
    </xf>
    <xf numFmtId="177" fontId="26" fillId="0" borderId="20" xfId="0" applyNumberFormat="1" applyFont="1" applyFill="1" applyBorder="1" applyAlignment="1" applyProtection="1">
      <alignment horizontal="right" vertical="center" wrapText="1"/>
    </xf>
    <xf numFmtId="49" fontId="26" fillId="0" borderId="18" xfId="0" applyNumberFormat="1" applyFont="1" applyFill="1" applyBorder="1" applyAlignment="1" applyProtection="1">
      <alignment horizontal="left" vertical="center"/>
    </xf>
    <xf numFmtId="177" fontId="21" fillId="0" borderId="19" xfId="0" applyNumberFormat="1" applyFont="1" applyFill="1" applyBorder="1" applyAlignment="1" applyProtection="1">
      <alignment horizontal="right" vertical="center" wrapText="1"/>
    </xf>
    <xf numFmtId="177" fontId="21" fillId="0" borderId="20" xfId="0" applyNumberFormat="1" applyFont="1" applyFill="1" applyBorder="1" applyAlignment="1" applyProtection="1">
      <alignment horizontal="right" vertical="center" wrapText="1"/>
    </xf>
    <xf numFmtId="49" fontId="20" fillId="0" borderId="0" xfId="0" applyNumberFormat="1" applyFont="1" applyBorder="1" applyAlignment="1" applyProtection="1">
      <alignment horizontal="center" vertical="center"/>
    </xf>
    <xf numFmtId="49" fontId="21" fillId="0" borderId="18" xfId="0" applyNumberFormat="1"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177" fontId="26" fillId="0" borderId="18" xfId="0" applyNumberFormat="1" applyFont="1" applyFill="1" applyBorder="1" applyAlignment="1" applyProtection="1">
      <alignment horizontal="right" vertical="center"/>
    </xf>
    <xf numFmtId="177" fontId="26" fillId="0" borderId="19" xfId="0" applyNumberFormat="1" applyFont="1" applyFill="1" applyBorder="1" applyAlignment="1" applyProtection="1">
      <alignment horizontal="right" vertical="center"/>
    </xf>
    <xf numFmtId="4" fontId="26" fillId="0" borderId="20" xfId="0" applyNumberFormat="1" applyFont="1" applyFill="1" applyBorder="1" applyAlignment="1" applyProtection="1">
      <alignment horizontal="right" vertical="center"/>
    </xf>
    <xf numFmtId="177" fontId="21" fillId="0" borderId="19" xfId="0" applyNumberFormat="1" applyFont="1" applyFill="1" applyBorder="1" applyAlignment="1" applyProtection="1">
      <alignment horizontal="right" vertical="center"/>
    </xf>
    <xf numFmtId="49" fontId="26" fillId="0" borderId="19" xfId="0" applyNumberFormat="1" applyFont="1" applyFill="1" applyBorder="1" applyAlignment="1" applyProtection="1">
      <alignment horizontal="left" vertical="center"/>
    </xf>
    <xf numFmtId="4" fontId="26" fillId="0" borderId="19" xfId="0" applyNumberFormat="1" applyFont="1" applyFill="1" applyBorder="1" applyAlignment="1" applyProtection="1">
      <alignment horizontal="right" vertical="center"/>
    </xf>
    <xf numFmtId="49" fontId="21" fillId="0" borderId="19" xfId="0" applyNumberFormat="1" applyFont="1" applyFill="1" applyBorder="1" applyAlignment="1" applyProtection="1">
      <alignment horizontal="center" vertical="center"/>
    </xf>
    <xf numFmtId="177" fontId="26" fillId="0" borderId="32" xfId="0" applyNumberFormat="1" applyFont="1" applyFill="1" applyBorder="1" applyAlignment="1" applyProtection="1">
      <alignment horizontal="right" vertical="center"/>
    </xf>
    <xf numFmtId="177" fontId="26" fillId="0" borderId="20" xfId="0" applyNumberFormat="1" applyFont="1" applyFill="1" applyBorder="1" applyAlignment="1" applyProtection="1">
      <alignment horizontal="right" vertical="center"/>
    </xf>
    <xf numFmtId="176" fontId="21" fillId="0" borderId="19" xfId="0" applyNumberFormat="1" applyFont="1" applyFill="1" applyBorder="1" applyAlignment="1" applyProtection="1">
      <alignment horizontal="center" vertical="center"/>
    </xf>
    <xf numFmtId="176" fontId="19" fillId="0" borderId="0" xfId="0" applyNumberFormat="1" applyFont="1" applyBorder="1" applyAlignment="1" applyProtection="1"/>
    <xf numFmtId="176" fontId="26" fillId="0" borderId="19" xfId="0" applyNumberFormat="1" applyFont="1" applyFill="1" applyBorder="1" applyAlignment="1" applyProtection="1">
      <alignment horizontal="right" vertical="center"/>
    </xf>
    <xf numFmtId="176" fontId="26" fillId="0" borderId="20" xfId="0" applyNumberFormat="1" applyFont="1" applyFill="1" applyBorder="1" applyAlignment="1" applyProtection="1">
      <alignment horizontal="right" vertical="center"/>
    </xf>
    <xf numFmtId="49" fontId="21" fillId="0" borderId="19" xfId="0" applyNumberFormat="1" applyFont="1" applyFill="1" applyBorder="1" applyAlignment="1" applyProtection="1">
      <alignment horizontal="left" vertical="center"/>
    </xf>
    <xf numFmtId="176" fontId="21" fillId="0" borderId="19" xfId="0" applyNumberFormat="1" applyFont="1" applyFill="1" applyBorder="1" applyAlignment="1" applyProtection="1">
      <alignment horizontal="right" vertical="center"/>
    </xf>
    <xf numFmtId="176" fontId="21" fillId="0" borderId="20" xfId="0" applyNumberFormat="1" applyFont="1" applyFill="1" applyBorder="1" applyAlignment="1" applyProtection="1">
      <alignment horizontal="right" vertical="center"/>
    </xf>
    <xf numFmtId="4" fontId="26" fillId="0" borderId="26" xfId="0" applyNumberFormat="1" applyFont="1" applyFill="1" applyBorder="1" applyAlignment="1" applyProtection="1">
      <alignment horizontal="right" vertical="center"/>
    </xf>
    <xf numFmtId="177" fontId="21" fillId="0" borderId="34" xfId="51" applyNumberFormat="1" applyFont="1" applyFill="1" applyBorder="1" applyAlignment="1" applyProtection="1">
      <alignment horizontal="right" vertical="center"/>
    </xf>
    <xf numFmtId="49" fontId="21" fillId="0" borderId="25" xfId="0" applyNumberFormat="1" applyFont="1" applyFill="1" applyBorder="1" applyAlignment="1" applyProtection="1">
      <alignment horizontal="left" vertical="center"/>
    </xf>
    <xf numFmtId="4" fontId="26" fillId="0" borderId="1" xfId="0" applyNumberFormat="1" applyFont="1" applyFill="1" applyBorder="1" applyAlignment="1" applyProtection="1">
      <alignment horizontal="right" vertical="center"/>
    </xf>
    <xf numFmtId="177" fontId="21" fillId="0" borderId="35" xfId="51" applyNumberFormat="1" applyFont="1" applyFill="1" applyBorder="1" applyAlignment="1" applyProtection="1">
      <alignment horizontal="right" vertical="center"/>
    </xf>
    <xf numFmtId="0" fontId="28" fillId="0" borderId="36" xfId="0" applyFont="1" applyBorder="1" applyAlignment="1" applyProtection="1">
      <alignment horizontal="center" vertical="center"/>
    </xf>
    <xf numFmtId="0" fontId="26" fillId="0" borderId="0" xfId="0" applyFont="1" applyBorder="1" applyAlignment="1" applyProtection="1">
      <alignment horizontal="right" vertical="center"/>
    </xf>
    <xf numFmtId="0" fontId="21" fillId="2" borderId="0" xfId="0" applyFont="1" applyFill="1" applyBorder="1" applyAlignment="1" applyProtection="1">
      <alignment horizontal="left" vertical="center"/>
    </xf>
    <xf numFmtId="0" fontId="21" fillId="0" borderId="0" xfId="0" applyFont="1" applyBorder="1" applyAlignment="1" applyProtection="1">
      <alignment horizontal="left" vertical="center"/>
    </xf>
    <xf numFmtId="0" fontId="29" fillId="0" borderId="0" xfId="0" applyFont="1" applyBorder="1" applyAlignment="1" applyProtection="1">
      <alignment horizontal="right" vertical="center"/>
    </xf>
    <xf numFmtId="0" fontId="21" fillId="0" borderId="2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8" xfId="0" applyFont="1" applyFill="1" applyBorder="1" applyAlignment="1" applyProtection="1">
      <alignment horizontal="left" vertical="center"/>
    </xf>
    <xf numFmtId="180" fontId="21" fillId="0" borderId="18" xfId="0" applyNumberFormat="1" applyFont="1" applyFill="1" applyBorder="1" applyAlignment="1" applyProtection="1">
      <alignment horizontal="right" vertical="center" wrapText="1"/>
    </xf>
    <xf numFmtId="0" fontId="21" fillId="0" borderId="19" xfId="0" applyFont="1" applyFill="1" applyBorder="1" applyAlignment="1" applyProtection="1">
      <alignment horizontal="left" vertical="center"/>
    </xf>
    <xf numFmtId="177" fontId="21" fillId="0" borderId="10" xfId="0" applyNumberFormat="1" applyFont="1" applyFill="1" applyBorder="1" applyAlignment="1" applyProtection="1">
      <alignment horizontal="right" vertical="center" wrapText="1"/>
    </xf>
    <xf numFmtId="0" fontId="21" fillId="0" borderId="0" xfId="0" applyFont="1" applyFill="1" applyBorder="1" applyAlignment="1" applyProtection="1"/>
    <xf numFmtId="0" fontId="21" fillId="0" borderId="0" xfId="0" applyFont="1" applyFill="1" applyBorder="1" applyAlignment="1" applyProtection="1">
      <alignment horizontal="right" vertical="center"/>
    </xf>
    <xf numFmtId="180" fontId="21" fillId="0" borderId="18" xfId="0" applyNumberFormat="1" applyFont="1" applyFill="1" applyBorder="1" applyAlignment="1" applyProtection="1">
      <alignment horizontal="right" wrapText="1"/>
    </xf>
    <xf numFmtId="0" fontId="21" fillId="0" borderId="18" xfId="0" applyFont="1" applyFill="1" applyBorder="1" applyAlignment="1" applyProtection="1">
      <alignment horizontal="right" vertical="center"/>
    </xf>
    <xf numFmtId="180" fontId="21" fillId="0" borderId="0" xfId="0" applyNumberFormat="1" applyFont="1" applyFill="1" applyBorder="1" applyAlignment="1" applyProtection="1">
      <alignment horizontal="right" vertical="center" wrapText="1"/>
    </xf>
    <xf numFmtId="180" fontId="21" fillId="0" borderId="19" xfId="0" applyNumberFormat="1" applyFont="1" applyFill="1" applyBorder="1" applyAlignment="1" applyProtection="1">
      <alignment horizontal="right" vertical="center" wrapText="1"/>
    </xf>
    <xf numFmtId="0" fontId="20" fillId="0" borderId="0" xfId="52" applyFont="1" applyBorder="1" applyAlignment="1" applyProtection="1">
      <alignment horizontal="center" vertical="center"/>
    </xf>
    <xf numFmtId="181" fontId="21" fillId="0" borderId="20" xfId="53" applyNumberFormat="1" applyFont="1" applyBorder="1" applyAlignment="1" applyProtection="1">
      <alignment horizontal="center" vertical="center"/>
    </xf>
    <xf numFmtId="0" fontId="21" fillId="0" borderId="10" xfId="0" applyNumberFormat="1" applyFont="1" applyBorder="1" applyAlignment="1" applyProtection="1">
      <alignment horizontal="center" vertical="center"/>
    </xf>
    <xf numFmtId="0" fontId="26" fillId="0" borderId="18" xfId="0" applyNumberFormat="1" applyFont="1" applyFill="1" applyBorder="1" applyAlignment="1" applyProtection="1">
      <alignment horizontal="left" vertical="center"/>
    </xf>
    <xf numFmtId="177" fontId="26" fillId="0" borderId="24" xfId="0" applyNumberFormat="1" applyFont="1" applyFill="1" applyBorder="1" applyAlignment="1" applyProtection="1">
      <alignment horizontal="right" vertical="center"/>
    </xf>
    <xf numFmtId="0" fontId="26" fillId="0" borderId="25" xfId="0" applyNumberFormat="1" applyFont="1" applyFill="1" applyBorder="1" applyAlignment="1" applyProtection="1">
      <alignment horizontal="left" vertical="center"/>
    </xf>
    <xf numFmtId="177" fontId="26" fillId="0" borderId="1" xfId="0" applyNumberFormat="1" applyFont="1" applyFill="1" applyBorder="1" applyAlignment="1" applyProtection="1">
      <alignment horizontal="right" vertical="center"/>
    </xf>
    <xf numFmtId="177" fontId="26" fillId="0" borderId="25" xfId="0" applyNumberFormat="1" applyFont="1" applyFill="1" applyBorder="1" applyAlignment="1" applyProtection="1">
      <alignment horizontal="right" vertical="center"/>
    </xf>
    <xf numFmtId="177" fontId="26" fillId="0" borderId="10" xfId="0" applyNumberFormat="1" applyFont="1" applyFill="1" applyBorder="1" applyAlignment="1" applyProtection="1">
      <alignment horizontal="right" vertical="center"/>
    </xf>
    <xf numFmtId="0" fontId="21" fillId="0" borderId="18" xfId="0" applyNumberFormat="1" applyFont="1" applyFill="1" applyBorder="1" applyAlignment="1" applyProtection="1">
      <alignment horizontal="left" vertical="center"/>
    </xf>
    <xf numFmtId="177" fontId="26" fillId="0" borderId="31" xfId="0" applyNumberFormat="1" applyFont="1" applyFill="1" applyBorder="1" applyAlignment="1" applyProtection="1">
      <alignment horizontal="right" vertical="center"/>
    </xf>
    <xf numFmtId="0" fontId="21" fillId="0" borderId="18" xfId="0" applyNumberFormat="1" applyFont="1" applyFill="1" applyBorder="1" applyAlignment="1" applyProtection="1">
      <alignment horizontal="center" vertical="center"/>
    </xf>
    <xf numFmtId="177" fontId="21" fillId="0" borderId="20" xfId="0" applyNumberFormat="1" applyFont="1" applyFill="1" applyBorder="1" applyAlignment="1" applyProtection="1">
      <alignment horizontal="right" vertical="center"/>
    </xf>
    <xf numFmtId="177" fontId="21" fillId="0" borderId="10" xfId="0" applyNumberFormat="1" applyFont="1" applyFill="1" applyBorder="1" applyAlignment="1" applyProtection="1">
      <alignment horizontal="right" vertical="center"/>
    </xf>
    <xf numFmtId="0" fontId="21" fillId="0" borderId="37" xfId="0" applyFont="1" applyBorder="1" applyAlignment="1" applyProtection="1">
      <alignment vertical="center"/>
    </xf>
    <xf numFmtId="0" fontId="21" fillId="0" borderId="37" xfId="0" applyFont="1" applyBorder="1" applyAlignment="1" applyProtection="1">
      <alignment horizontal="right"/>
    </xf>
    <xf numFmtId="0" fontId="21" fillId="0" borderId="35" xfId="0" applyFont="1" applyBorder="1" applyAlignment="1" applyProtection="1">
      <alignment horizontal="center" vertical="center"/>
    </xf>
    <xf numFmtId="0" fontId="21" fillId="0" borderId="38" xfId="0" applyFont="1" applyBorder="1" applyAlignment="1" applyProtection="1">
      <alignment horizontal="center" vertical="center"/>
    </xf>
    <xf numFmtId="49" fontId="21" fillId="0" borderId="11" xfId="0" applyNumberFormat="1" applyFont="1" applyFill="1" applyBorder="1" applyAlignment="1" applyProtection="1">
      <alignment vertical="center"/>
    </xf>
    <xf numFmtId="4" fontId="21" fillId="0" borderId="38" xfId="0" applyNumberFormat="1" applyFont="1" applyFill="1" applyBorder="1" applyAlignment="1" applyProtection="1">
      <alignment horizontal="right" vertical="center"/>
    </xf>
    <xf numFmtId="177" fontId="21" fillId="0" borderId="38" xfId="0" applyNumberFormat="1" applyFont="1" applyFill="1" applyBorder="1" applyAlignment="1" applyProtection="1">
      <alignment horizontal="right" vertical="center"/>
    </xf>
    <xf numFmtId="0" fontId="0" fillId="0" borderId="0" xfId="51" applyFill="1"/>
    <xf numFmtId="0" fontId="19" fillId="0" borderId="0" xfId="51" applyFont="1" applyBorder="1" applyAlignment="1" applyProtection="1"/>
    <xf numFmtId="0" fontId="0" fillId="0" borderId="0" xfId="51"/>
    <xf numFmtId="0" fontId="25" fillId="0" borderId="0" xfId="51" applyFont="1" applyBorder="1" applyAlignment="1" applyProtection="1">
      <alignment vertical="center" wrapText="1"/>
    </xf>
    <xf numFmtId="0" fontId="20" fillId="0" borderId="0" xfId="51" applyFont="1" applyBorder="1" applyAlignment="1" applyProtection="1">
      <alignment horizontal="center" vertical="center"/>
    </xf>
    <xf numFmtId="0" fontId="21" fillId="0" borderId="37" xfId="51" applyFont="1" applyBorder="1" applyAlignment="1" applyProtection="1">
      <alignment vertical="center"/>
    </xf>
    <xf numFmtId="0" fontId="21" fillId="0" borderId="37" xfId="51" applyFont="1" applyBorder="1" applyAlignment="1" applyProtection="1"/>
    <xf numFmtId="0" fontId="21" fillId="0" borderId="0" xfId="51" applyFont="1" applyBorder="1" applyAlignment="1" applyProtection="1"/>
    <xf numFmtId="0" fontId="21" fillId="0" borderId="0" xfId="51" applyFont="1" applyBorder="1" applyAlignment="1" applyProtection="1">
      <alignment horizontal="right" vertical="center"/>
    </xf>
    <xf numFmtId="0" fontId="21" fillId="0" borderId="35" xfId="51" applyFont="1" applyBorder="1" applyAlignment="1" applyProtection="1">
      <alignment horizontal="center" vertical="center"/>
    </xf>
    <xf numFmtId="0" fontId="21" fillId="0" borderId="34" xfId="51" applyFont="1" applyBorder="1" applyAlignment="1" applyProtection="1">
      <alignment horizontal="center" vertical="center"/>
    </xf>
    <xf numFmtId="0" fontId="21" fillId="0" borderId="38" xfId="51" applyFont="1" applyBorder="1" applyAlignment="1" applyProtection="1">
      <alignment horizontal="center" vertical="center"/>
    </xf>
    <xf numFmtId="0" fontId="21" fillId="0" borderId="11" xfId="51" applyFont="1" applyFill="1" applyBorder="1" applyAlignment="1" applyProtection="1">
      <alignment vertical="center"/>
    </xf>
    <xf numFmtId="177" fontId="21" fillId="0" borderId="34" xfId="51" applyNumberFormat="1" applyFont="1" applyFill="1" applyBorder="1" applyAlignment="1" applyProtection="1">
      <alignment vertical="center"/>
    </xf>
    <xf numFmtId="177" fontId="21" fillId="0" borderId="11" xfId="51" applyNumberFormat="1" applyFont="1" applyFill="1" applyBorder="1" applyAlignment="1" applyProtection="1">
      <alignment horizontal="right" vertical="center" wrapText="1"/>
    </xf>
    <xf numFmtId="177" fontId="21" fillId="0" borderId="34" xfId="51" applyNumberFormat="1" applyFont="1" applyFill="1" applyBorder="1" applyAlignment="1" applyProtection="1">
      <alignment horizontal="right" vertical="center" wrapText="1"/>
    </xf>
    <xf numFmtId="0" fontId="21" fillId="0" borderId="35" xfId="51" applyFont="1" applyFill="1" applyBorder="1" applyAlignment="1" applyProtection="1">
      <alignment vertical="center"/>
    </xf>
    <xf numFmtId="177" fontId="21" fillId="0" borderId="38" xfId="51" applyNumberFormat="1" applyFont="1" applyFill="1" applyBorder="1" applyAlignment="1" applyProtection="1">
      <alignment horizontal="right" vertical="center" wrapText="1"/>
    </xf>
    <xf numFmtId="177" fontId="21" fillId="0" borderId="38" xfId="51" applyNumberFormat="1" applyFont="1" applyFill="1" applyBorder="1" applyAlignment="1" applyProtection="1">
      <alignment vertical="center" wrapText="1"/>
    </xf>
    <xf numFmtId="177" fontId="21" fillId="0" borderId="11" xfId="51" applyNumberFormat="1" applyFont="1" applyFill="1" applyBorder="1" applyAlignment="1" applyProtection="1">
      <alignment vertical="center" wrapText="1"/>
    </xf>
    <xf numFmtId="4" fontId="21" fillId="0" borderId="11" xfId="51" applyNumberFormat="1" applyFont="1" applyFill="1" applyBorder="1" applyAlignment="1" applyProtection="1">
      <alignment vertical="center" wrapText="1"/>
    </xf>
    <xf numFmtId="4" fontId="21" fillId="0" borderId="11" xfId="51" applyNumberFormat="1" applyFont="1" applyFill="1" applyBorder="1" applyAlignment="1" applyProtection="1">
      <alignment wrapText="1"/>
    </xf>
    <xf numFmtId="0" fontId="21" fillId="0" borderId="11" xfId="51" applyFont="1" applyBorder="1" applyAlignment="1" applyProtection="1">
      <alignment vertical="center"/>
    </xf>
    <xf numFmtId="177" fontId="21" fillId="0" borderId="34" xfId="51" applyNumberFormat="1" applyFont="1" applyBorder="1" applyAlignment="1" applyProtection="1">
      <alignment vertical="center"/>
    </xf>
    <xf numFmtId="177" fontId="21" fillId="0" borderId="11" xfId="51" applyNumberFormat="1" applyFont="1" applyBorder="1" applyAlignment="1" applyProtection="1"/>
    <xf numFmtId="0" fontId="21" fillId="0" borderId="11" xfId="51" applyFont="1" applyFill="1" applyBorder="1" applyAlignment="1" applyProtection="1">
      <alignment horizontal="center" vertical="center"/>
    </xf>
    <xf numFmtId="177" fontId="21" fillId="0" borderId="34" xfId="51" applyNumberFormat="1" applyFont="1" applyFill="1" applyBorder="1" applyAlignment="1" applyProtection="1">
      <alignment horizontal="center" vertical="center"/>
    </xf>
    <xf numFmtId="0" fontId="21" fillId="0" borderId="11" xfId="51" applyFont="1" applyBorder="1" applyAlignment="1" applyProtection="1">
      <alignment horizontal="center" vertical="center"/>
    </xf>
    <xf numFmtId="177" fontId="21" fillId="0" borderId="34" xfId="51" applyNumberFormat="1" applyFont="1" applyBorder="1" applyAlignment="1" applyProtection="1">
      <alignment horizontal="center" vertical="center"/>
    </xf>
    <xf numFmtId="4" fontId="21" fillId="0" borderId="34" xfId="51" applyNumberFormat="1" applyFont="1" applyFill="1" applyBorder="1" applyAlignment="1" applyProtection="1">
      <alignment horizontal="right" vertical="center" wrapText="1"/>
    </xf>
    <xf numFmtId="177" fontId="21" fillId="0" borderId="11" xfId="51" applyNumberFormat="1" applyFont="1" applyFill="1" applyBorder="1" applyAlignment="1" applyProtection="1"/>
    <xf numFmtId="177" fontId="21" fillId="0" borderId="34" xfId="51" applyNumberFormat="1" applyFont="1" applyBorder="1" applyAlignment="1" applyProtection="1">
      <alignment horizontal="right" vertical="center" wrapText="1"/>
    </xf>
    <xf numFmtId="177" fontId="21" fillId="0" borderId="34" xfId="51" applyNumberFormat="1" applyFont="1" applyBorder="1" applyAlignment="1" applyProtection="1"/>
    <xf numFmtId="0" fontId="21" fillId="0" borderId="11" xfId="51" applyFont="1" applyBorder="1" applyAlignment="1" applyProtection="1"/>
    <xf numFmtId="177" fontId="21" fillId="0" borderId="1" xfId="51" applyNumberFormat="1" applyFont="1" applyFill="1" applyBorder="1" applyAlignment="1" applyProtection="1">
      <alignment horizontal="right" vertical="center" wrapText="1"/>
    </xf>
    <xf numFmtId="177" fontId="21" fillId="0" borderId="11" xfId="51" applyNumberFormat="1" applyFont="1" applyFill="1" applyBorder="1" applyAlignment="1" applyProtection="1">
      <alignment horizontal="center" vertical="center"/>
    </xf>
    <xf numFmtId="177" fontId="21" fillId="0" borderId="38" xfId="51" applyNumberFormat="1" applyFont="1" applyFill="1" applyBorder="1" applyAlignment="1" applyProtection="1">
      <alignment horizontal="right" vertical="center"/>
    </xf>
    <xf numFmtId="0" fontId="30" fillId="0" borderId="0"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0" xfId="0" applyFont="1" applyBorder="1" applyAlignment="1" applyProtection="1">
      <alignment horizontal="center" vertical="center"/>
    </xf>
    <xf numFmtId="0" fontId="22" fillId="0" borderId="18" xfId="10" applyFont="1" applyBorder="1" applyAlignment="1" applyProtection="1">
      <alignment vertical="center" wrapText="1"/>
    </xf>
    <xf numFmtId="0" fontId="24" fillId="0" borderId="20" xfId="0" applyFont="1" applyBorder="1" applyAlignment="1" applyProtection="1">
      <alignment vertical="center"/>
    </xf>
    <xf numFmtId="0" fontId="31" fillId="0" borderId="18" xfId="10" applyFont="1" applyBorder="1" applyAlignment="1" applyProtection="1">
      <alignment vertical="center" wrapText="1"/>
    </xf>
    <xf numFmtId="0" fontId="31" fillId="0" borderId="18" xfId="10" applyFont="1" applyBorder="1" applyAlignment="1" applyProtection="1">
      <alignment vertical="center"/>
    </xf>
    <xf numFmtId="0" fontId="22" fillId="0" borderId="31" xfId="10" applyFont="1" applyBorder="1" applyAlignment="1" applyProtection="1">
      <alignment vertical="center" wrapText="1"/>
    </xf>
    <xf numFmtId="0" fontId="24" fillId="0" borderId="33" xfId="0" applyFont="1" applyBorder="1" applyAlignment="1" applyProtection="1">
      <alignment vertical="center"/>
    </xf>
    <xf numFmtId="0" fontId="24" fillId="0" borderId="33" xfId="0" applyFont="1" applyBorder="1" applyAlignment="1" applyProtection="1"/>
    <xf numFmtId="0" fontId="31" fillId="0" borderId="31" xfId="10" applyFont="1" applyBorder="1" applyAlignment="1" applyProtection="1">
      <alignment vertical="center" wrapText="1"/>
    </xf>
    <xf numFmtId="0" fontId="31" fillId="0" borderId="39" xfId="10" applyFont="1" applyBorder="1" applyAlignment="1" applyProtection="1"/>
    <xf numFmtId="0" fontId="24" fillId="0" borderId="7" xfId="0" applyFont="1" applyBorder="1" applyAlignment="1" applyProtection="1"/>
    <xf numFmtId="0" fontId="32" fillId="0" borderId="0" xfId="0" applyFont="1" applyBorder="1" applyAlignment="1" applyProtection="1">
      <alignment vertical="center"/>
    </xf>
    <xf numFmtId="0" fontId="33" fillId="0" borderId="0" xfId="0" applyFont="1" applyBorder="1" applyAlignment="1" applyProtection="1">
      <alignment vertical="center"/>
    </xf>
    <xf numFmtId="0" fontId="34" fillId="0" borderId="0" xfId="0" applyFont="1" applyBorder="1" applyAlignment="1" applyProtection="1">
      <alignment horizontal="center" vertical="center"/>
    </xf>
    <xf numFmtId="0" fontId="33" fillId="0" borderId="0" xfId="0" applyFont="1" applyBorder="1" applyAlignment="1" applyProtection="1">
      <alignment horizontal="center" vertical="center"/>
    </xf>
    <xf numFmtId="0" fontId="35" fillId="0" borderId="0" xfId="0" applyFont="1" applyBorder="1" applyAlignment="1" applyProtection="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showGridLines="0" showZeros="0" workbookViewId="0">
      <selection activeCell="A19" sqref="A19:H19"/>
    </sheetView>
  </sheetViews>
  <sheetFormatPr defaultColWidth="9" defaultRowHeight="12.75" customHeight="1"/>
  <cols>
    <col min="1" max="6" width="17.1428571428571" style="92" customWidth="1"/>
    <col min="7" max="7" width="19.4285714285714" style="92" customWidth="1"/>
    <col min="8" max="8" width="19.7142857142857" style="92" customWidth="1"/>
    <col min="9" max="9" width="9" style="92" customWidth="1"/>
  </cols>
  <sheetData>
    <row r="2" ht="14.25" customHeight="1" spans="1:9">
      <c r="A2" s="255"/>
      <c r="B2"/>
      <c r="C2"/>
      <c r="D2"/>
      <c r="E2"/>
      <c r="F2"/>
      <c r="G2"/>
      <c r="H2"/>
      <c r="I2"/>
    </row>
    <row r="3" ht="18.75" customHeight="1" spans="1:9">
      <c r="A3" s="256"/>
      <c r="B3" s="256"/>
      <c r="C3" s="256"/>
      <c r="D3" s="256"/>
      <c r="E3" s="256"/>
      <c r="F3" s="256"/>
      <c r="G3" s="256"/>
      <c r="H3" s="256"/>
      <c r="I3"/>
    </row>
    <row r="4" ht="16.5" customHeight="1" spans="1:9">
      <c r="A4" s="256" t="s">
        <v>0</v>
      </c>
      <c r="B4" s="256"/>
      <c r="C4" s="256"/>
      <c r="D4" s="256"/>
      <c r="E4" s="256"/>
      <c r="F4" s="256"/>
      <c r="G4" s="256"/>
      <c r="H4" s="256"/>
      <c r="I4"/>
    </row>
    <row r="5" ht="14.25" customHeight="1" spans="1:9">
      <c r="A5" s="256"/>
      <c r="B5" s="256"/>
      <c r="C5" s="256"/>
      <c r="D5" s="256"/>
      <c r="E5" s="256"/>
      <c r="F5" s="256"/>
      <c r="G5" s="256"/>
      <c r="H5" s="256"/>
      <c r="I5"/>
    </row>
    <row r="6" ht="14.25" customHeight="1" spans="1:9">
      <c r="A6" s="256"/>
      <c r="B6" s="256"/>
      <c r="C6" s="256"/>
      <c r="D6" s="256"/>
      <c r="E6" s="256"/>
      <c r="F6" s="256"/>
      <c r="G6" s="256"/>
      <c r="H6" s="256"/>
      <c r="I6"/>
    </row>
    <row r="7" ht="14.25" customHeight="1" spans="1:9">
      <c r="A7" s="256"/>
      <c r="B7" s="256"/>
      <c r="C7" s="256"/>
      <c r="D7" s="256"/>
      <c r="E7" s="256"/>
      <c r="F7" s="256"/>
      <c r="G7" s="256"/>
      <c r="H7" s="256"/>
      <c r="I7"/>
    </row>
    <row r="8" ht="14.25" customHeight="1" spans="1:9">
      <c r="A8" s="256"/>
      <c r="B8" s="256"/>
      <c r="C8" s="256"/>
      <c r="D8" s="256"/>
      <c r="E8" s="256"/>
      <c r="F8" s="256"/>
      <c r="G8" s="256"/>
      <c r="H8" s="256"/>
      <c r="I8"/>
    </row>
    <row r="9" ht="33" customHeight="1" spans="1:9">
      <c r="A9" s="257" t="s">
        <v>1</v>
      </c>
      <c r="B9" s="257"/>
      <c r="C9" s="257"/>
      <c r="D9" s="257"/>
      <c r="E9" s="257"/>
      <c r="F9" s="257"/>
      <c r="G9" s="257"/>
      <c r="H9" s="257"/>
      <c r="I9"/>
    </row>
    <row r="10" ht="14.25" customHeight="1" spans="1:9">
      <c r="A10" s="256"/>
      <c r="B10" s="256"/>
      <c r="C10" s="256"/>
      <c r="D10" s="256"/>
      <c r="E10" s="256"/>
      <c r="F10" s="256"/>
      <c r="G10" s="256"/>
      <c r="H10" s="256"/>
      <c r="I10"/>
    </row>
    <row r="11" ht="14.25" customHeight="1" spans="1:9">
      <c r="A11" s="256"/>
      <c r="B11" s="256"/>
      <c r="C11" s="256"/>
      <c r="D11" s="256"/>
      <c r="E11" s="256"/>
      <c r="F11" s="256"/>
      <c r="G11" s="256"/>
      <c r="H11" s="256"/>
      <c r="I11"/>
    </row>
    <row r="12" ht="14.25" customHeight="1" spans="1:9">
      <c r="A12" s="256"/>
      <c r="B12" s="256"/>
      <c r="C12" s="256"/>
      <c r="D12" s="256"/>
      <c r="E12" s="256"/>
      <c r="F12" s="256"/>
      <c r="G12" s="256"/>
      <c r="H12" s="256"/>
      <c r="I12"/>
    </row>
    <row r="13" ht="14.25" customHeight="1" spans="1:9">
      <c r="A13" s="256"/>
      <c r="B13" s="256"/>
      <c r="C13" s="256"/>
      <c r="D13" s="256"/>
      <c r="E13" s="256"/>
      <c r="F13" s="256"/>
      <c r="G13" s="256"/>
      <c r="H13" s="256"/>
      <c r="I13"/>
    </row>
    <row r="14" ht="14.25" customHeight="1" spans="1:9">
      <c r="A14" s="256"/>
      <c r="B14" s="256"/>
      <c r="C14" s="256"/>
      <c r="D14" s="256"/>
      <c r="E14" s="256"/>
      <c r="F14" s="256"/>
      <c r="G14" s="256"/>
      <c r="H14" s="256"/>
      <c r="I14"/>
    </row>
    <row r="15" ht="14.25" customHeight="1" spans="1:9">
      <c r="A15" s="256"/>
      <c r="B15" s="256"/>
      <c r="C15" s="256"/>
      <c r="D15" s="256"/>
      <c r="E15" s="256"/>
      <c r="F15" s="256"/>
      <c r="G15" s="256"/>
      <c r="H15" s="256"/>
      <c r="I15"/>
    </row>
    <row r="16" ht="14.25" customHeight="1" spans="1:9">
      <c r="A16" s="256"/>
      <c r="B16" s="256"/>
      <c r="C16" s="256"/>
      <c r="D16" s="256"/>
      <c r="E16" s="256"/>
      <c r="F16" s="256"/>
      <c r="G16" s="256"/>
      <c r="H16" s="256"/>
      <c r="I16"/>
    </row>
    <row r="17" ht="14.25" customHeight="1" spans="1:9">
      <c r="A17" s="256"/>
      <c r="B17" s="256"/>
      <c r="C17" s="256"/>
      <c r="D17" s="256"/>
      <c r="E17" s="256"/>
      <c r="F17" s="256"/>
      <c r="G17" s="256"/>
      <c r="H17" s="256"/>
      <c r="I17"/>
    </row>
    <row r="18" ht="14.25" customHeight="1" spans="1:9">
      <c r="A18" s="256"/>
      <c r="B18" s="256"/>
      <c r="C18" s="256"/>
      <c r="D18" s="256"/>
      <c r="E18" s="256"/>
      <c r="F18" s="256"/>
      <c r="G18" s="256"/>
      <c r="H18" s="256"/>
      <c r="I18"/>
    </row>
    <row r="19" ht="14.25" customHeight="1" spans="1:9">
      <c r="A19" s="258" t="s">
        <v>2</v>
      </c>
      <c r="B19" s="256"/>
      <c r="C19" s="256"/>
      <c r="D19" s="256"/>
      <c r="E19" s="256"/>
      <c r="F19" s="256"/>
      <c r="G19" s="256"/>
      <c r="H19" s="256"/>
      <c r="I19"/>
    </row>
    <row r="20" ht="14.25" customHeight="1" spans="1:9">
      <c r="A20" s="256"/>
      <c r="B20" s="256"/>
      <c r="C20" s="256"/>
      <c r="D20" s="256"/>
      <c r="E20" s="256"/>
      <c r="F20" s="256"/>
      <c r="G20" s="256"/>
      <c r="H20" s="256"/>
      <c r="I20"/>
    </row>
    <row r="21" ht="14.25" customHeight="1" spans="1:9">
      <c r="A21" s="256"/>
      <c r="B21" s="256"/>
      <c r="C21" s="256"/>
      <c r="D21" s="256"/>
      <c r="E21" s="256"/>
      <c r="F21" s="256"/>
      <c r="G21" s="256"/>
      <c r="H21"/>
      <c r="I21"/>
    </row>
    <row r="22" ht="14.25" customHeight="1" spans="1:9">
      <c r="A22" s="256"/>
      <c r="B22" s="256" t="s">
        <v>3</v>
      </c>
      <c r="C22"/>
      <c r="D22"/>
      <c r="E22" s="256" t="s">
        <v>4</v>
      </c>
      <c r="F22"/>
      <c r="G22" s="256" t="s">
        <v>5</v>
      </c>
      <c r="H22"/>
      <c r="I22"/>
    </row>
    <row r="23" ht="15.75" customHeight="1" spans="1:9">
      <c r="A23"/>
      <c r="B23" s="259" t="s">
        <v>6</v>
      </c>
      <c r="C23"/>
      <c r="D23"/>
      <c r="E23"/>
      <c r="F23"/>
      <c r="G23"/>
      <c r="H23"/>
      <c r="I23"/>
    </row>
  </sheetData>
  <sheetProtection formatCells="0" formatColumns="0" formatRows="0"/>
  <mergeCells count="2">
    <mergeCell ref="A9:H9"/>
    <mergeCell ref="A19:H19"/>
  </mergeCells>
  <pageMargins left="0.55" right="0.18" top="0.979166666666667" bottom="0.979166666666667"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I19" sqref="I19"/>
    </sheetView>
  </sheetViews>
  <sheetFormatPr defaultColWidth="9" defaultRowHeight="12.75" customHeight="1" outlineLevelCol="3"/>
  <cols>
    <col min="1" max="1" width="9.14285714285714" style="92"/>
    <col min="2" max="2" width="65.2857142857143" style="92" customWidth="1"/>
    <col min="3" max="3" width="45.7142857142857" style="92" customWidth="1"/>
    <col min="4" max="4" width="9.14285714285714" style="92"/>
  </cols>
  <sheetData>
    <row r="1" ht="24.75" customHeight="1" spans="1:4">
      <c r="A1"/>
      <c r="B1"/>
      <c r="C1"/>
      <c r="D1"/>
    </row>
    <row r="2" ht="24.75" customHeight="1" spans="1:4">
      <c r="A2"/>
      <c r="B2" s="94" t="s">
        <v>7</v>
      </c>
      <c r="C2" s="94"/>
      <c r="D2"/>
    </row>
    <row r="3" ht="24.75" customHeight="1" spans="1:4">
      <c r="A3"/>
      <c r="B3" s="242"/>
      <c r="C3"/>
      <c r="D3"/>
    </row>
    <row r="4" ht="24.75" customHeight="1" spans="1:4">
      <c r="A4"/>
      <c r="B4" s="243" t="s">
        <v>8</v>
      </c>
      <c r="C4" s="244" t="s">
        <v>9</v>
      </c>
      <c r="D4"/>
    </row>
    <row r="5" ht="24.75" customHeight="1" spans="1:4">
      <c r="A5"/>
      <c r="B5" s="245" t="s">
        <v>10</v>
      </c>
      <c r="C5" s="246"/>
      <c r="D5"/>
    </row>
    <row r="6" ht="24.75" customHeight="1" spans="1:4">
      <c r="A6"/>
      <c r="B6" s="245" t="s">
        <v>11</v>
      </c>
      <c r="C6" s="246" t="s">
        <v>12</v>
      </c>
      <c r="D6"/>
    </row>
    <row r="7" ht="24.75" customHeight="1" spans="1:4">
      <c r="A7"/>
      <c r="B7" s="247" t="s">
        <v>13</v>
      </c>
      <c r="C7" s="246" t="s">
        <v>14</v>
      </c>
      <c r="D7"/>
    </row>
    <row r="8" ht="24.75" customHeight="1" spans="1:4">
      <c r="A8"/>
      <c r="B8" s="245" t="s">
        <v>15</v>
      </c>
      <c r="C8" s="246"/>
      <c r="D8"/>
    </row>
    <row r="9" ht="24.75" customHeight="1" spans="1:4">
      <c r="A9"/>
      <c r="B9" s="245" t="s">
        <v>16</v>
      </c>
      <c r="C9" s="246" t="s">
        <v>17</v>
      </c>
      <c r="D9"/>
    </row>
    <row r="10" ht="24.75" customHeight="1" spans="1:4">
      <c r="A10"/>
      <c r="B10" s="247" t="s">
        <v>18</v>
      </c>
      <c r="C10" s="246" t="s">
        <v>19</v>
      </c>
      <c r="D10"/>
    </row>
    <row r="11" ht="24.75" customHeight="1" spans="1:4">
      <c r="A11"/>
      <c r="B11" s="248" t="s">
        <v>20</v>
      </c>
      <c r="C11" s="246" t="s">
        <v>21</v>
      </c>
      <c r="D11"/>
    </row>
    <row r="12" ht="24.75" customHeight="1" spans="1:4">
      <c r="A12"/>
      <c r="B12" s="249" t="s">
        <v>22</v>
      </c>
      <c r="C12" s="250" t="s">
        <v>23</v>
      </c>
      <c r="D12"/>
    </row>
    <row r="13" ht="24.75" customHeight="1" spans="1:4">
      <c r="A13"/>
      <c r="B13" s="249" t="s">
        <v>24</v>
      </c>
      <c r="C13" s="251"/>
      <c r="D13"/>
    </row>
    <row r="14" ht="24.75" customHeight="1" spans="1:4">
      <c r="A14"/>
      <c r="B14" s="252" t="s">
        <v>25</v>
      </c>
      <c r="C14" s="251"/>
      <c r="D14"/>
    </row>
    <row r="15" ht="24.75" customHeight="1" spans="1:4">
      <c r="A15"/>
      <c r="B15" s="253" t="s">
        <v>26</v>
      </c>
      <c r="C15" s="254"/>
      <c r="D15"/>
    </row>
    <row r="16" ht="24.75" customHeight="1" spans="1:4">
      <c r="A16"/>
      <c r="B16" s="253" t="s">
        <v>27</v>
      </c>
      <c r="C16" s="254"/>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Print_Titles" display="（10）政府性基金预算支出情况表"/>
    <hyperlink ref="B15" location="'(11)'!A1" display="（11）部门管理转移支付表"/>
    <hyperlink ref="B16" location="'(11)'!A1" display="（12）2020年肃南县县级财政支出项目绩效目标"/>
  </hyperlinks>
  <pageMargins left="0.979166666666667" right="0.979166666666667" top="0.979166666666667" bottom="0.979166666666667"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showGridLines="0" showZeros="0" topLeftCell="A25" workbookViewId="0">
      <selection activeCell="D16" sqref="D16"/>
    </sheetView>
  </sheetViews>
  <sheetFormatPr defaultColWidth="9.14285714285714" defaultRowHeight="12.75" customHeight="1" outlineLevelCol="3"/>
  <cols>
    <col min="1" max="1" width="29.7142857142857" style="206" customWidth="1"/>
    <col min="2" max="2" width="17.5714285714286" style="206" customWidth="1"/>
    <col min="3" max="3" width="28.5714285714286" style="206" customWidth="1"/>
    <col min="4" max="4" width="15.5714285714286" style="206" customWidth="1"/>
    <col min="5" max="16384" width="9.14285714285714" style="207"/>
  </cols>
  <sheetData>
    <row r="1" ht="24.75" customHeight="1" spans="1:1">
      <c r="A1" s="208" t="s">
        <v>28</v>
      </c>
    </row>
    <row r="2" ht="24.75" customHeight="1" spans="1:4">
      <c r="A2" s="209" t="s">
        <v>29</v>
      </c>
      <c r="B2" s="209"/>
      <c r="C2" s="209"/>
      <c r="D2" s="209"/>
    </row>
    <row r="3" ht="24.75" customHeight="1" spans="1:4">
      <c r="A3" s="210"/>
      <c r="B3" s="211"/>
      <c r="C3" s="212"/>
      <c r="D3" s="213" t="s">
        <v>30</v>
      </c>
    </row>
    <row r="4" ht="24.75" customHeight="1" spans="1:4">
      <c r="A4" s="214" t="s">
        <v>31</v>
      </c>
      <c r="B4" s="215"/>
      <c r="C4" s="215" t="s">
        <v>32</v>
      </c>
      <c r="D4" s="216"/>
    </row>
    <row r="5" ht="24.75" customHeight="1" spans="1:4">
      <c r="A5" s="214" t="s">
        <v>33</v>
      </c>
      <c r="B5" s="215" t="s">
        <v>34</v>
      </c>
      <c r="C5" s="215" t="s">
        <v>33</v>
      </c>
      <c r="D5" s="216" t="s">
        <v>34</v>
      </c>
    </row>
    <row r="6" s="205" customFormat="1" ht="24.75" customHeight="1" spans="1:4">
      <c r="A6" s="217" t="s">
        <v>35</v>
      </c>
      <c r="B6" s="163">
        <v>10552337.77</v>
      </c>
      <c r="C6" s="218" t="s">
        <v>36</v>
      </c>
      <c r="D6" s="219">
        <v>8777096.42</v>
      </c>
    </row>
    <row r="7" s="205" customFormat="1" ht="24.75" customHeight="1" spans="1:4">
      <c r="A7" s="217" t="s">
        <v>37</v>
      </c>
      <c r="B7" s="220">
        <v>0</v>
      </c>
      <c r="C7" s="218" t="s">
        <v>38</v>
      </c>
      <c r="D7" s="219"/>
    </row>
    <row r="8" s="205" customFormat="1" ht="24.75" customHeight="1" spans="1:4">
      <c r="A8" s="221" t="s">
        <v>39</v>
      </c>
      <c r="B8" s="220">
        <v>0</v>
      </c>
      <c r="C8" s="218" t="s">
        <v>40</v>
      </c>
      <c r="D8" s="219"/>
    </row>
    <row r="9" s="205" customFormat="1" ht="24.75" customHeight="1" spans="1:4">
      <c r="A9" s="217" t="s">
        <v>41</v>
      </c>
      <c r="B9" s="220">
        <v>0</v>
      </c>
      <c r="C9" s="218" t="s">
        <v>42</v>
      </c>
      <c r="D9" s="219"/>
    </row>
    <row r="10" s="205" customFormat="1" ht="24.75" customHeight="1" spans="1:4">
      <c r="A10" s="217" t="s">
        <v>43</v>
      </c>
      <c r="B10" s="220">
        <v>0</v>
      </c>
      <c r="C10" s="218" t="s">
        <v>44</v>
      </c>
      <c r="D10" s="219"/>
    </row>
    <row r="11" s="205" customFormat="1" ht="24.75" customHeight="1" spans="1:4">
      <c r="A11" s="221" t="s">
        <v>45</v>
      </c>
      <c r="B11" s="220">
        <v>0</v>
      </c>
      <c r="C11" s="218" t="s">
        <v>46</v>
      </c>
      <c r="D11" s="222"/>
    </row>
    <row r="12" s="205" customFormat="1" ht="24.75" customHeight="1" spans="1:4">
      <c r="A12" s="221" t="s">
        <v>47</v>
      </c>
      <c r="B12" s="220">
        <v>0</v>
      </c>
      <c r="C12" s="218" t="s">
        <v>48</v>
      </c>
      <c r="D12" s="223"/>
    </row>
    <row r="13" s="205" customFormat="1" ht="24.75" customHeight="1" spans="1:4">
      <c r="A13" s="217" t="s">
        <v>49</v>
      </c>
      <c r="B13" s="220">
        <v>0</v>
      </c>
      <c r="C13" s="218" t="s">
        <v>50</v>
      </c>
      <c r="D13" s="224">
        <v>633389.65</v>
      </c>
    </row>
    <row r="14" s="205" customFormat="1" ht="24.75" customHeight="1" spans="1:4">
      <c r="A14" s="221"/>
      <c r="B14" s="218"/>
      <c r="C14" s="218" t="s">
        <v>51</v>
      </c>
      <c r="D14" s="224">
        <v>278278.14</v>
      </c>
    </row>
    <row r="15" s="205" customFormat="1" ht="24.75" customHeight="1" spans="1:4">
      <c r="A15" s="221"/>
      <c r="B15" s="218"/>
      <c r="C15" s="218" t="s">
        <v>52</v>
      </c>
      <c r="D15" s="224"/>
    </row>
    <row r="16" s="205" customFormat="1" ht="24.75" customHeight="1" spans="1:4">
      <c r="A16" s="217"/>
      <c r="B16" s="218"/>
      <c r="C16" s="218" t="s">
        <v>53</v>
      </c>
      <c r="D16" s="224">
        <v>270000</v>
      </c>
    </row>
    <row r="17" s="205" customFormat="1" ht="24.75" customHeight="1" spans="1:4">
      <c r="A17" s="217"/>
      <c r="B17" s="218"/>
      <c r="C17" s="218" t="s">
        <v>54</v>
      </c>
      <c r="D17" s="224"/>
    </row>
    <row r="18" s="205" customFormat="1" ht="24.75" customHeight="1" spans="1:4">
      <c r="A18" s="217"/>
      <c r="B18" s="218"/>
      <c r="C18" s="218" t="s">
        <v>55</v>
      </c>
      <c r="D18" s="224"/>
    </row>
    <row r="19" s="205" customFormat="1" ht="24.75" customHeight="1" spans="1:4">
      <c r="A19" s="217"/>
      <c r="B19" s="218"/>
      <c r="C19" s="218" t="s">
        <v>56</v>
      </c>
      <c r="D19" s="224"/>
    </row>
    <row r="20" s="205" customFormat="1" ht="24.75" customHeight="1" spans="1:4">
      <c r="A20" s="217"/>
      <c r="B20" s="218"/>
      <c r="C20" s="218" t="s">
        <v>57</v>
      </c>
      <c r="D20" s="224"/>
    </row>
    <row r="21" s="205" customFormat="1" ht="24.75" customHeight="1" spans="1:4">
      <c r="A21" s="217"/>
      <c r="B21" s="218"/>
      <c r="C21" s="218" t="s">
        <v>58</v>
      </c>
      <c r="D21" s="224"/>
    </row>
    <row r="22" s="205" customFormat="1" ht="24.75" customHeight="1" spans="1:4">
      <c r="A22" s="217"/>
      <c r="B22" s="218"/>
      <c r="C22" s="218" t="s">
        <v>59</v>
      </c>
      <c r="D22" s="224"/>
    </row>
    <row r="23" s="205" customFormat="1" ht="24.75" customHeight="1" spans="1:4">
      <c r="A23" s="217"/>
      <c r="B23" s="218"/>
      <c r="C23" s="218" t="s">
        <v>60</v>
      </c>
      <c r="D23" s="224"/>
    </row>
    <row r="24" s="205" customFormat="1" ht="24.75" customHeight="1" spans="1:4">
      <c r="A24" s="217"/>
      <c r="B24" s="218"/>
      <c r="C24" s="218" t="s">
        <v>61</v>
      </c>
      <c r="D24" s="224">
        <v>463573.56</v>
      </c>
    </row>
    <row r="25" s="205" customFormat="1" ht="24.75" customHeight="1" spans="1:4">
      <c r="A25" s="217"/>
      <c r="B25" s="218"/>
      <c r="C25" s="218" t="s">
        <v>62</v>
      </c>
      <c r="D25" s="224"/>
    </row>
    <row r="26" s="205" customFormat="1" ht="24.75" customHeight="1" spans="1:4">
      <c r="A26" s="217"/>
      <c r="B26" s="218"/>
      <c r="C26" s="218" t="s">
        <v>63</v>
      </c>
      <c r="D26" s="225">
        <v>130000</v>
      </c>
    </row>
    <row r="27" s="205" customFormat="1" ht="24.75" customHeight="1" spans="1:4">
      <c r="A27" s="217"/>
      <c r="B27" s="218"/>
      <c r="C27" s="218" t="s">
        <v>64</v>
      </c>
      <c r="D27" s="225">
        <v>0</v>
      </c>
    </row>
    <row r="28" s="205" customFormat="1" ht="24.75" customHeight="1" spans="1:4">
      <c r="A28" s="217"/>
      <c r="B28" s="218"/>
      <c r="C28" s="218" t="s">
        <v>65</v>
      </c>
      <c r="D28" s="225">
        <v>0</v>
      </c>
    </row>
    <row r="29" s="205" customFormat="1" ht="24.75" customHeight="1" spans="1:4">
      <c r="A29" s="217"/>
      <c r="B29" s="218"/>
      <c r="C29" s="218" t="s">
        <v>66</v>
      </c>
      <c r="D29" s="225">
        <v>0</v>
      </c>
    </row>
    <row r="30" s="205" customFormat="1" ht="24.75" customHeight="1" spans="1:4">
      <c r="A30" s="217"/>
      <c r="B30" s="218"/>
      <c r="C30" s="218" t="s">
        <v>67</v>
      </c>
      <c r="D30" s="225">
        <v>0</v>
      </c>
    </row>
    <row r="31" s="205" customFormat="1" ht="24.75" customHeight="1" spans="1:4">
      <c r="A31" s="217"/>
      <c r="B31" s="218"/>
      <c r="C31" s="218" t="s">
        <v>68</v>
      </c>
      <c r="D31" s="225">
        <v>0</v>
      </c>
    </row>
    <row r="32" s="205" customFormat="1" ht="24.75" customHeight="1" spans="1:4">
      <c r="A32" s="217"/>
      <c r="B32" s="218"/>
      <c r="C32" s="218" t="s">
        <v>69</v>
      </c>
      <c r="D32" s="226">
        <v>0</v>
      </c>
    </row>
    <row r="33" ht="24.75" customHeight="1" spans="1:4">
      <c r="A33" s="227"/>
      <c r="B33" s="228"/>
      <c r="C33" s="228"/>
      <c r="D33" s="229"/>
    </row>
    <row r="34" s="205" customFormat="1" ht="24.75" customHeight="1" spans="1:4">
      <c r="A34" s="230" t="s">
        <v>70</v>
      </c>
      <c r="B34" s="220">
        <f>SUM(B6:B33)</f>
        <v>10552337.77</v>
      </c>
      <c r="C34" s="231" t="s">
        <v>71</v>
      </c>
      <c r="D34" s="222">
        <f>D26+D24+D16+D14+D13+D6</f>
        <v>10552337.77</v>
      </c>
    </row>
    <row r="35" ht="24.75" customHeight="1" spans="1:4">
      <c r="A35" s="232"/>
      <c r="B35" s="228"/>
      <c r="C35" s="233"/>
      <c r="D35" s="229" t="s">
        <v>72</v>
      </c>
    </row>
    <row r="36" ht="24.75" customHeight="1" spans="1:4">
      <c r="A36" s="232"/>
      <c r="B36" s="228"/>
      <c r="C36" s="233"/>
      <c r="D36" s="229"/>
    </row>
    <row r="37" s="205" customFormat="1" ht="24.75" customHeight="1" spans="1:4">
      <c r="A37" s="217" t="s">
        <v>73</v>
      </c>
      <c r="B37" s="234"/>
      <c r="C37" s="218" t="s">
        <v>74</v>
      </c>
      <c r="D37" s="222">
        <v>0</v>
      </c>
    </row>
    <row r="38" s="205" customFormat="1" ht="24.75" customHeight="1" spans="1:4">
      <c r="A38" s="217" t="s">
        <v>75</v>
      </c>
      <c r="B38" s="234">
        <v>0</v>
      </c>
      <c r="C38" s="218"/>
      <c r="D38" s="235"/>
    </row>
    <row r="39" ht="24.75" customHeight="1" spans="1:4">
      <c r="A39" s="207"/>
      <c r="B39" s="236"/>
      <c r="C39" s="237"/>
      <c r="D39" s="229"/>
    </row>
    <row r="40" ht="24.75" customHeight="1" spans="1:4">
      <c r="A40" s="238"/>
      <c r="B40" s="236"/>
      <c r="C40" s="237"/>
      <c r="D40" s="229"/>
    </row>
    <row r="41" s="205" customFormat="1" ht="24.75" customHeight="1" spans="1:4">
      <c r="A41" s="230" t="s">
        <v>76</v>
      </c>
      <c r="B41" s="239">
        <f>B34+B37+B38</f>
        <v>10552337.77</v>
      </c>
      <c r="C41" s="240" t="s">
        <v>77</v>
      </c>
      <c r="D41" s="241">
        <f>D37+D34</f>
        <v>10552337.77</v>
      </c>
    </row>
    <row r="42" ht="27" customHeight="1" spans="4:4">
      <c r="D42" s="206" t="s">
        <v>72</v>
      </c>
    </row>
  </sheetData>
  <sheetProtection formatCells="0" formatColumns="0" formatRows="0"/>
  <mergeCells count="3">
    <mergeCell ref="A2:D2"/>
    <mergeCell ref="A4:B4"/>
    <mergeCell ref="C4:D4"/>
  </mergeCells>
  <hyperlinks>
    <hyperlink ref="A1" location="目录!A1" display="返回"/>
    <hyperlink ref="C1" location="目录!A1"/>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topLeftCell="A16" workbookViewId="0">
      <selection activeCell="B5" sqref="B5"/>
    </sheetView>
  </sheetViews>
  <sheetFormatPr defaultColWidth="9" defaultRowHeight="12.75" customHeight="1" outlineLevelCol="2"/>
  <cols>
    <col min="1" max="1" width="44.8571428571429" style="92" customWidth="1"/>
    <col min="2" max="2" width="29.8571428571429" style="92" customWidth="1"/>
    <col min="3" max="3" width="31.2857142857143" style="92" customWidth="1"/>
  </cols>
  <sheetData>
    <row r="1" ht="24.75" customHeight="1" spans="1:1">
      <c r="A1" s="112" t="s">
        <v>28</v>
      </c>
    </row>
    <row r="2" ht="24.75" customHeight="1" spans="1:2">
      <c r="A2" s="94" t="s">
        <v>78</v>
      </c>
      <c r="B2" s="94"/>
    </row>
    <row r="3" ht="24.75" customHeight="1" spans="1:2">
      <c r="A3" s="198"/>
      <c r="B3" s="199" t="s">
        <v>30</v>
      </c>
    </row>
    <row r="4" ht="24" customHeight="1" spans="1:2">
      <c r="A4" s="200" t="s">
        <v>33</v>
      </c>
      <c r="B4" s="201" t="s">
        <v>34</v>
      </c>
    </row>
    <row r="5" s="102" customFormat="1" ht="24.75" customHeight="1" spans="1:3">
      <c r="A5" s="202" t="s">
        <v>35</v>
      </c>
      <c r="B5" s="163">
        <v>10552337.77</v>
      </c>
      <c r="C5" s="93"/>
    </row>
    <row r="6" ht="24.75" customHeight="1" spans="1:2">
      <c r="A6" s="202" t="s">
        <v>79</v>
      </c>
      <c r="B6" s="204"/>
    </row>
    <row r="7" ht="24.75" customHeight="1" spans="1:2">
      <c r="A7" s="202" t="s">
        <v>80</v>
      </c>
      <c r="B7" s="204"/>
    </row>
    <row r="8" ht="24.75" customHeight="1" spans="1:2">
      <c r="A8" s="202" t="s">
        <v>81</v>
      </c>
      <c r="B8" s="204"/>
    </row>
    <row r="9" ht="24.75" customHeight="1" spans="1:2">
      <c r="A9" s="202" t="s">
        <v>82</v>
      </c>
      <c r="B9" s="204"/>
    </row>
    <row r="10" ht="24.75" customHeight="1" spans="1:2">
      <c r="A10" s="202" t="s">
        <v>83</v>
      </c>
      <c r="B10" s="204">
        <f>B5</f>
        <v>10552337.77</v>
      </c>
    </row>
    <row r="11" ht="24.75" customHeight="1" spans="1:2">
      <c r="A11" s="202" t="s">
        <v>84</v>
      </c>
      <c r="B11" s="204">
        <v>0</v>
      </c>
    </row>
    <row r="12" ht="24.75" customHeight="1" spans="1:2">
      <c r="A12" s="202" t="s">
        <v>84</v>
      </c>
      <c r="B12" s="204">
        <v>0</v>
      </c>
    </row>
    <row r="13" ht="24.75" customHeight="1" spans="1:2">
      <c r="A13" s="202" t="s">
        <v>84</v>
      </c>
      <c r="B13" s="204">
        <v>0</v>
      </c>
    </row>
    <row r="14" ht="24.75" customHeight="1" spans="1:2">
      <c r="A14" s="202" t="s">
        <v>84</v>
      </c>
      <c r="B14" s="204">
        <v>0</v>
      </c>
    </row>
    <row r="15" ht="24.75" customHeight="1" spans="1:2">
      <c r="A15" s="202" t="s">
        <v>84</v>
      </c>
      <c r="B15" s="204">
        <v>0</v>
      </c>
    </row>
    <row r="16" ht="24.75" customHeight="1" spans="1:2">
      <c r="A16" s="202" t="s">
        <v>73</v>
      </c>
      <c r="B16" s="204">
        <f>B17+B21+B22</f>
        <v>0</v>
      </c>
    </row>
    <row r="17" ht="24.75" customHeight="1" spans="1:2">
      <c r="A17" s="202" t="s">
        <v>85</v>
      </c>
      <c r="B17" s="204">
        <f>B18+B19+B20</f>
        <v>0</v>
      </c>
    </row>
    <row r="18" ht="24.75" customHeight="1" spans="1:2">
      <c r="A18" s="202" t="s">
        <v>86</v>
      </c>
      <c r="B18" s="204"/>
    </row>
    <row r="19" ht="24.75" customHeight="1" spans="1:2">
      <c r="A19" s="202" t="s">
        <v>87</v>
      </c>
      <c r="B19" s="204">
        <v>0</v>
      </c>
    </row>
    <row r="20" ht="24.75" customHeight="1" spans="1:2">
      <c r="A20" s="202" t="s">
        <v>88</v>
      </c>
      <c r="B20" s="204">
        <v>0</v>
      </c>
    </row>
    <row r="21" ht="24.75" customHeight="1" spans="1:2">
      <c r="A21" s="202" t="s">
        <v>89</v>
      </c>
      <c r="B21" s="204">
        <v>0</v>
      </c>
    </row>
    <row r="22" ht="24.75" customHeight="1" spans="1:2">
      <c r="A22" s="202" t="s">
        <v>90</v>
      </c>
      <c r="B22" s="204">
        <v>0</v>
      </c>
    </row>
    <row r="23" ht="24.75" customHeight="1" spans="1:2">
      <c r="A23" s="202" t="s">
        <v>75</v>
      </c>
      <c r="B23" s="204">
        <v>0</v>
      </c>
    </row>
    <row r="24" ht="24.75" customHeight="1" spans="1:2">
      <c r="A24" s="202" t="s">
        <v>91</v>
      </c>
      <c r="B24" s="204">
        <v>0</v>
      </c>
    </row>
    <row r="25" ht="24.75" customHeight="1" spans="1:2">
      <c r="A25" s="202" t="s">
        <v>92</v>
      </c>
      <c r="B25" s="204">
        <v>0</v>
      </c>
    </row>
    <row r="26" ht="24.75" customHeight="1" spans="1:2">
      <c r="A26" s="202" t="s">
        <v>93</v>
      </c>
      <c r="B26" s="204">
        <v>0</v>
      </c>
    </row>
    <row r="27" ht="24.75" customHeight="1" spans="1:2">
      <c r="A27" s="202" t="s">
        <v>94</v>
      </c>
      <c r="B27" s="204">
        <v>0</v>
      </c>
    </row>
    <row r="28" ht="24.75" customHeight="1" spans="1:2">
      <c r="A28" s="202" t="s">
        <v>95</v>
      </c>
      <c r="B28" s="204">
        <v>0</v>
      </c>
    </row>
    <row r="29" ht="24.75" customHeight="1" spans="1:2">
      <c r="A29" s="202" t="s">
        <v>96</v>
      </c>
      <c r="B29" s="204">
        <f>B10+B16+B23</f>
        <v>10552337.77</v>
      </c>
    </row>
    <row r="30" ht="24.75" customHeight="1" spans="1:2">
      <c r="A30"/>
      <c r="B30"/>
    </row>
    <row r="31" ht="24.75" customHeight="1" spans="1:2">
      <c r="A31"/>
      <c r="B31"/>
    </row>
    <row r="32" ht="24.75" customHeight="1" spans="1:2">
      <c r="A32"/>
      <c r="B32"/>
    </row>
    <row r="33" ht="24.75" customHeight="1" spans="1:2">
      <c r="A33"/>
      <c r="B33"/>
    </row>
    <row r="34" ht="24.75" customHeight="1" spans="1:2">
      <c r="A34"/>
      <c r="B34"/>
    </row>
    <row r="35" ht="24.75" customHeight="1" spans="1:2">
      <c r="A35"/>
      <c r="B35"/>
    </row>
    <row r="36" ht="24.75" customHeight="1" spans="1:2">
      <c r="A36"/>
      <c r="B36"/>
    </row>
    <row r="37" ht="24.75" customHeight="1" spans="1:2">
      <c r="A37"/>
      <c r="B37"/>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topLeftCell="A7" workbookViewId="0">
      <selection activeCell="B5" sqref="B5"/>
    </sheetView>
  </sheetViews>
  <sheetFormatPr defaultColWidth="9" defaultRowHeight="12.75" customHeight="1" outlineLevelCol="2"/>
  <cols>
    <col min="1" max="1" width="44.8571428571429" style="92" customWidth="1"/>
    <col min="2" max="2" width="29.8571428571429" style="92" customWidth="1"/>
    <col min="3" max="3" width="31.2857142857143" style="92" customWidth="1"/>
  </cols>
  <sheetData>
    <row r="1" ht="24.75" customHeight="1" spans="1:1">
      <c r="A1" s="112" t="s">
        <v>28</v>
      </c>
    </row>
    <row r="2" ht="24.75" customHeight="1" spans="1:2">
      <c r="A2" s="94" t="s">
        <v>78</v>
      </c>
      <c r="B2" s="94"/>
    </row>
    <row r="3" ht="24.75" customHeight="1" spans="1:2">
      <c r="A3" s="198"/>
      <c r="B3" s="199" t="s">
        <v>30</v>
      </c>
    </row>
    <row r="4" ht="24" customHeight="1" spans="1:2">
      <c r="A4" s="200" t="s">
        <v>33</v>
      </c>
      <c r="B4" s="201" t="s">
        <v>34</v>
      </c>
    </row>
    <row r="5" s="102" customFormat="1" ht="24.75" customHeight="1" spans="1:3">
      <c r="A5" s="202" t="s">
        <v>35</v>
      </c>
      <c r="B5" s="163">
        <v>10552337.77</v>
      </c>
      <c r="C5" s="93"/>
    </row>
    <row r="6" ht="24.75" customHeight="1" spans="1:2">
      <c r="A6" s="202" t="s">
        <v>79</v>
      </c>
      <c r="B6" s="203"/>
    </row>
    <row r="7" ht="24.75" customHeight="1" spans="1:2">
      <c r="A7" s="202" t="s">
        <v>80</v>
      </c>
      <c r="B7" s="203"/>
    </row>
    <row r="8" ht="24.75" customHeight="1" spans="1:2">
      <c r="A8" s="202" t="s">
        <v>81</v>
      </c>
      <c r="B8" s="203">
        <v>0</v>
      </c>
    </row>
    <row r="9" ht="24.75" customHeight="1" spans="1:2">
      <c r="A9" s="202" t="s">
        <v>82</v>
      </c>
      <c r="B9" s="203"/>
    </row>
    <row r="10" ht="24.75" customHeight="1" spans="1:2">
      <c r="A10" s="202" t="s">
        <v>37</v>
      </c>
      <c r="B10" s="203">
        <v>0</v>
      </c>
    </row>
    <row r="11" ht="24.75" customHeight="1" spans="1:2">
      <c r="A11" s="202" t="s">
        <v>39</v>
      </c>
      <c r="B11" s="203">
        <v>0</v>
      </c>
    </row>
    <row r="12" ht="24.75" customHeight="1" spans="1:2">
      <c r="A12" s="202" t="s">
        <v>41</v>
      </c>
      <c r="B12" s="203">
        <v>0</v>
      </c>
    </row>
    <row r="13" ht="24.75" customHeight="1" spans="1:2">
      <c r="A13" s="202" t="s">
        <v>43</v>
      </c>
      <c r="B13" s="203">
        <v>0</v>
      </c>
    </row>
    <row r="14" ht="24.75" customHeight="1" spans="1:2">
      <c r="A14" s="202" t="s">
        <v>45</v>
      </c>
      <c r="B14" s="203">
        <v>0</v>
      </c>
    </row>
    <row r="15" ht="24.75" customHeight="1" spans="1:2">
      <c r="A15" s="202" t="s">
        <v>47</v>
      </c>
      <c r="B15" s="203">
        <v>0</v>
      </c>
    </row>
    <row r="16" ht="24.75" customHeight="1" spans="1:2">
      <c r="A16" s="202" t="s">
        <v>49</v>
      </c>
      <c r="B16" s="203">
        <v>0</v>
      </c>
    </row>
    <row r="17" ht="24.75" customHeight="1" spans="1:2">
      <c r="A17" s="202" t="s">
        <v>97</v>
      </c>
      <c r="B17" s="203">
        <v>0</v>
      </c>
    </row>
    <row r="18" ht="24.75" customHeight="1" spans="1:2">
      <c r="A18" s="202" t="s">
        <v>83</v>
      </c>
      <c r="B18" s="203">
        <f>B5+B10+B11+B12+B13+B14+B15+B16+B17</f>
        <v>10552337.77</v>
      </c>
    </row>
    <row r="19" ht="24.75" customHeight="1" spans="1:2">
      <c r="A19" s="202" t="s">
        <v>84</v>
      </c>
      <c r="B19" s="203">
        <v>0</v>
      </c>
    </row>
    <row r="20" ht="24.75" customHeight="1" spans="1:2">
      <c r="A20" s="202" t="s">
        <v>84</v>
      </c>
      <c r="B20" s="203">
        <v>0</v>
      </c>
    </row>
    <row r="21" ht="24.75" customHeight="1" spans="1:2">
      <c r="A21" s="202" t="s">
        <v>84</v>
      </c>
      <c r="B21" s="203">
        <v>0</v>
      </c>
    </row>
    <row r="22" ht="24.75" customHeight="1" spans="1:2">
      <c r="A22" s="202" t="s">
        <v>84</v>
      </c>
      <c r="B22" s="203">
        <v>0</v>
      </c>
    </row>
    <row r="23" ht="24.75" customHeight="1" spans="1:2">
      <c r="A23" s="202" t="s">
        <v>84</v>
      </c>
      <c r="B23" s="203">
        <v>0</v>
      </c>
    </row>
    <row r="24" ht="24.75" customHeight="1" spans="1:2">
      <c r="A24" s="202" t="s">
        <v>73</v>
      </c>
      <c r="B24" s="203">
        <f>B25+B29+B30</f>
        <v>0</v>
      </c>
    </row>
    <row r="25" ht="24.75" customHeight="1" spans="1:2">
      <c r="A25" s="202" t="s">
        <v>85</v>
      </c>
      <c r="B25" s="203">
        <f>B26+B27+B28</f>
        <v>0</v>
      </c>
    </row>
    <row r="26" ht="24.75" customHeight="1" spans="1:2">
      <c r="A26" s="202" t="s">
        <v>86</v>
      </c>
      <c r="B26" s="203"/>
    </row>
    <row r="27" ht="24.75" customHeight="1" spans="1:2">
      <c r="A27" s="202" t="s">
        <v>87</v>
      </c>
      <c r="B27" s="203">
        <v>0</v>
      </c>
    </row>
    <row r="28" ht="24.75" customHeight="1" spans="1:2">
      <c r="A28" s="202" t="s">
        <v>88</v>
      </c>
      <c r="B28" s="203">
        <v>0</v>
      </c>
    </row>
    <row r="29" ht="24.75" customHeight="1" spans="1:2">
      <c r="A29" s="202" t="s">
        <v>89</v>
      </c>
      <c r="B29" s="203">
        <v>0</v>
      </c>
    </row>
    <row r="30" ht="24.75" customHeight="1" spans="1:2">
      <c r="A30" s="202" t="s">
        <v>90</v>
      </c>
      <c r="B30" s="203">
        <v>0</v>
      </c>
    </row>
    <row r="31" ht="24.75" customHeight="1" spans="1:2">
      <c r="A31" s="202" t="s">
        <v>75</v>
      </c>
      <c r="B31" s="203">
        <v>0</v>
      </c>
    </row>
    <row r="32" ht="24.75" customHeight="1" spans="1:2">
      <c r="A32" s="202" t="s">
        <v>91</v>
      </c>
      <c r="B32" s="203">
        <v>0</v>
      </c>
    </row>
    <row r="33" ht="24.75" customHeight="1" spans="1:2">
      <c r="A33" s="202" t="s">
        <v>92</v>
      </c>
      <c r="B33" s="203">
        <v>0</v>
      </c>
    </row>
    <row r="34" ht="24.75" customHeight="1" spans="1:2">
      <c r="A34" s="202" t="s">
        <v>93</v>
      </c>
      <c r="B34" s="203">
        <v>0</v>
      </c>
    </row>
    <row r="35" ht="24.75" customHeight="1" spans="1:2">
      <c r="A35" s="202" t="s">
        <v>94</v>
      </c>
      <c r="B35" s="203">
        <v>0</v>
      </c>
    </row>
    <row r="36" ht="24.75" customHeight="1" spans="1:2">
      <c r="A36" s="202" t="s">
        <v>95</v>
      </c>
      <c r="B36" s="203">
        <v>0</v>
      </c>
    </row>
    <row r="37" ht="24.75" customHeight="1" spans="1:2">
      <c r="A37" s="202" t="s">
        <v>96</v>
      </c>
      <c r="B37" s="203">
        <f>B18+B24+B31</f>
        <v>10552337.77</v>
      </c>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topLeftCell="A16" workbookViewId="0">
      <selection activeCell="C11" sqref="C11"/>
    </sheetView>
  </sheetViews>
  <sheetFormatPr defaultColWidth="9" defaultRowHeight="12.75" customHeight="1" outlineLevelCol="6"/>
  <cols>
    <col min="1" max="1" width="38.1428571428571" style="92" customWidth="1"/>
    <col min="2" max="4" width="17.2857142857143" style="92" customWidth="1"/>
    <col min="5" max="5" width="15.1428571428571" style="92" customWidth="1"/>
    <col min="6" max="7" width="6.85714285714286" style="92" customWidth="1"/>
  </cols>
  <sheetData>
    <row r="1" ht="24.75" customHeight="1" spans="1:1">
      <c r="A1" s="112" t="s">
        <v>28</v>
      </c>
    </row>
    <row r="2" ht="24.75" customHeight="1" spans="1:5">
      <c r="A2" s="184" t="s">
        <v>98</v>
      </c>
      <c r="B2" s="184"/>
      <c r="C2" s="184"/>
      <c r="D2" s="184"/>
      <c r="E2" s="184"/>
    </row>
    <row r="3" ht="24.75" customHeight="1" spans="1:5">
      <c r="A3" s="173"/>
      <c r="B3" s="173"/>
      <c r="E3" s="95" t="s">
        <v>30</v>
      </c>
    </row>
    <row r="4" ht="24.75" customHeight="1" spans="1:5">
      <c r="A4" s="96" t="s">
        <v>99</v>
      </c>
      <c r="B4" s="96" t="s">
        <v>100</v>
      </c>
      <c r="C4" s="97" t="s">
        <v>101</v>
      </c>
      <c r="D4" s="98" t="s">
        <v>102</v>
      </c>
      <c r="E4" s="185" t="s">
        <v>103</v>
      </c>
    </row>
    <row r="5" ht="24.75" customHeight="1" spans="1:5">
      <c r="A5" s="96" t="s">
        <v>104</v>
      </c>
      <c r="B5" s="96">
        <v>1</v>
      </c>
      <c r="C5" s="97">
        <v>2</v>
      </c>
      <c r="D5" s="98">
        <v>3</v>
      </c>
      <c r="E5" s="186">
        <v>4</v>
      </c>
    </row>
    <row r="6" s="102" customFormat="1" ht="29.25" customHeight="1" spans="1:7">
      <c r="A6" s="187" t="s">
        <v>105</v>
      </c>
      <c r="B6" s="188">
        <f>C6+D6</f>
        <v>10552337.77</v>
      </c>
      <c r="C6" s="188">
        <f>C7+C10+C20+C27</f>
        <v>7081937.77</v>
      </c>
      <c r="D6" s="146">
        <f>D8+D9+D25+D30</f>
        <v>3470400</v>
      </c>
      <c r="E6" s="146">
        <f>E7+E10+E20+E25+E27</f>
        <v>0</v>
      </c>
      <c r="F6" s="93"/>
      <c r="G6" s="93"/>
    </row>
    <row r="7" ht="29.25" customHeight="1" spans="1:5">
      <c r="A7" s="189" t="s">
        <v>106</v>
      </c>
      <c r="B7" s="190">
        <f>B8+B9</f>
        <v>8777096.42</v>
      </c>
      <c r="C7" s="190">
        <f>C8+C9</f>
        <v>5706696.42</v>
      </c>
      <c r="D7" s="191">
        <f>D8+D9</f>
        <v>3070400</v>
      </c>
      <c r="E7" s="192"/>
    </row>
    <row r="8" ht="29.25" customHeight="1" spans="1:5">
      <c r="A8" s="193" t="s">
        <v>107</v>
      </c>
      <c r="B8" s="194">
        <f>C8+D8</f>
        <v>5757096.42</v>
      </c>
      <c r="C8" s="153">
        <v>5706696.42</v>
      </c>
      <c r="D8" s="154">
        <v>50400</v>
      </c>
      <c r="E8" s="192"/>
    </row>
    <row r="9" ht="29.25" customHeight="1" spans="1:5">
      <c r="A9" s="195" t="s">
        <v>108</v>
      </c>
      <c r="B9" s="146">
        <f>D9</f>
        <v>3020000</v>
      </c>
      <c r="C9" s="146"/>
      <c r="D9" s="154">
        <v>3020000</v>
      </c>
      <c r="E9" s="192"/>
    </row>
    <row r="10" ht="29.25" customHeight="1" spans="1:5">
      <c r="A10" s="187" t="s">
        <v>109</v>
      </c>
      <c r="B10" s="146">
        <f>B11+B12+B13</f>
        <v>633389.65</v>
      </c>
      <c r="C10" s="146">
        <f>C11+C12+C13</f>
        <v>633389.65</v>
      </c>
      <c r="D10" s="154"/>
      <c r="E10" s="192"/>
    </row>
    <row r="11" ht="29.25" customHeight="1" spans="1:5">
      <c r="A11" s="195" t="s">
        <v>110</v>
      </c>
      <c r="B11" s="146">
        <f>C11</f>
        <v>12452.44</v>
      </c>
      <c r="C11" s="146">
        <v>12452.44</v>
      </c>
      <c r="D11" s="154"/>
      <c r="E11" s="192"/>
    </row>
    <row r="12" ht="29.25" customHeight="1" spans="1:5">
      <c r="A12" s="195" t="s">
        <v>111</v>
      </c>
      <c r="B12" s="146">
        <f>C12</f>
        <v>9722.33</v>
      </c>
      <c r="C12" s="146">
        <v>9722.33</v>
      </c>
      <c r="D12" s="154"/>
      <c r="E12" s="192"/>
    </row>
    <row r="13" ht="29.25" customHeight="1" spans="1:5">
      <c r="A13" s="187" t="s">
        <v>112</v>
      </c>
      <c r="B13" s="146">
        <f>B16</f>
        <v>611214.88</v>
      </c>
      <c r="C13" s="147">
        <f>C16</f>
        <v>611214.88</v>
      </c>
      <c r="D13" s="154"/>
      <c r="E13" s="192"/>
    </row>
    <row r="14" ht="29.25" customHeight="1" spans="1:5">
      <c r="A14" s="193" t="s">
        <v>113</v>
      </c>
      <c r="B14" s="146">
        <f>C14+D14+E14</f>
        <v>0</v>
      </c>
      <c r="C14" s="149"/>
      <c r="D14" s="196"/>
      <c r="E14" s="197"/>
    </row>
    <row r="15" ht="29.25" customHeight="1" spans="1:5">
      <c r="A15" s="193" t="s">
        <v>114</v>
      </c>
      <c r="B15" s="146">
        <f>C15+D15+E15</f>
        <v>0</v>
      </c>
      <c r="C15" s="149"/>
      <c r="D15" s="196"/>
      <c r="E15" s="197"/>
    </row>
    <row r="16" ht="29.25" customHeight="1" spans="1:5">
      <c r="A16" s="193" t="s">
        <v>115</v>
      </c>
      <c r="B16" s="146">
        <f>C16</f>
        <v>611214.88</v>
      </c>
      <c r="C16" s="149">
        <v>611214.88</v>
      </c>
      <c r="D16" s="196"/>
      <c r="E16" s="197"/>
    </row>
    <row r="17" ht="29.25" customHeight="1" spans="1:5">
      <c r="A17" s="193" t="s">
        <v>116</v>
      </c>
      <c r="B17" s="146">
        <f>C17+D17+E17</f>
        <v>0</v>
      </c>
      <c r="C17" s="149"/>
      <c r="D17" s="196"/>
      <c r="E17" s="197"/>
    </row>
    <row r="18" ht="29.25" customHeight="1" spans="1:5">
      <c r="A18" s="187" t="s">
        <v>117</v>
      </c>
      <c r="B18" s="146">
        <f>C18+D18+E18</f>
        <v>0</v>
      </c>
      <c r="C18" s="147"/>
      <c r="D18" s="154"/>
      <c r="E18" s="192"/>
    </row>
    <row r="19" ht="29.25" customHeight="1" spans="1:5">
      <c r="A19" s="193" t="s">
        <v>118</v>
      </c>
      <c r="B19" s="146">
        <f>C19+D19+E19</f>
        <v>0</v>
      </c>
      <c r="C19" s="149"/>
      <c r="D19" s="196"/>
      <c r="E19" s="197"/>
    </row>
    <row r="20" ht="29.25" customHeight="1" spans="1:5">
      <c r="A20" s="187" t="s">
        <v>119</v>
      </c>
      <c r="B20" s="146">
        <f>B21</f>
        <v>278278.14</v>
      </c>
      <c r="C20" s="147">
        <f>C21</f>
        <v>278278.14</v>
      </c>
      <c r="D20" s="154"/>
      <c r="E20" s="192"/>
    </row>
    <row r="21" ht="29.25" customHeight="1" spans="1:5">
      <c r="A21" s="187" t="s">
        <v>120</v>
      </c>
      <c r="B21" s="146">
        <f>C21+D21+E21</f>
        <v>278278.14</v>
      </c>
      <c r="C21" s="147">
        <f>C22</f>
        <v>278278.14</v>
      </c>
      <c r="D21" s="154"/>
      <c r="E21" s="192"/>
    </row>
    <row r="22" ht="29.25" customHeight="1" spans="1:5">
      <c r="A22" s="193" t="s">
        <v>121</v>
      </c>
      <c r="B22" s="146">
        <f>C22+D22+E22</f>
        <v>278278.14</v>
      </c>
      <c r="C22" s="147">
        <v>278278.14</v>
      </c>
      <c r="D22" s="196"/>
      <c r="E22" s="197"/>
    </row>
    <row r="23" ht="29.25" customHeight="1" spans="1:5">
      <c r="A23" s="193" t="s">
        <v>122</v>
      </c>
      <c r="B23" s="146">
        <f>C23+D23+E23</f>
        <v>0</v>
      </c>
      <c r="C23" s="149"/>
      <c r="D23" s="196"/>
      <c r="E23" s="197"/>
    </row>
    <row r="24" ht="29.25" customHeight="1" spans="1:5">
      <c r="A24" s="193" t="s">
        <v>123</v>
      </c>
      <c r="B24" s="146">
        <f>C24+D24+E24</f>
        <v>0</v>
      </c>
      <c r="C24" s="149"/>
      <c r="D24" s="196"/>
      <c r="E24" s="197"/>
    </row>
    <row r="25" ht="29.25" customHeight="1" spans="1:5">
      <c r="A25" s="187" t="s">
        <v>124</v>
      </c>
      <c r="B25" s="146">
        <f>C25+D25+E25</f>
        <v>270000</v>
      </c>
      <c r="C25" s="147"/>
      <c r="D25" s="154">
        <f>D26</f>
        <v>270000</v>
      </c>
      <c r="E25" s="192"/>
    </row>
    <row r="26" ht="29.25" customHeight="1" spans="1:5">
      <c r="A26" s="193" t="s">
        <v>125</v>
      </c>
      <c r="B26" s="146">
        <v>270000</v>
      </c>
      <c r="C26" s="147"/>
      <c r="D26" s="146">
        <v>270000</v>
      </c>
      <c r="E26" s="192"/>
    </row>
    <row r="27" ht="29.25" customHeight="1" spans="1:5">
      <c r="A27" s="187" t="s">
        <v>126</v>
      </c>
      <c r="B27" s="146">
        <f>C27+D27+E27</f>
        <v>463573.56</v>
      </c>
      <c r="C27" s="147">
        <f>C28</f>
        <v>463573.56</v>
      </c>
      <c r="D27" s="154"/>
      <c r="E27" s="192"/>
    </row>
    <row r="28" ht="29.25" customHeight="1" spans="1:5">
      <c r="A28" s="187" t="s">
        <v>127</v>
      </c>
      <c r="B28" s="146">
        <f>C28+D28+E28</f>
        <v>463573.56</v>
      </c>
      <c r="C28" s="147">
        <f>C29</f>
        <v>463573.56</v>
      </c>
      <c r="D28" s="154"/>
      <c r="E28" s="192"/>
    </row>
    <row r="29" ht="29.25" customHeight="1" spans="1:5">
      <c r="A29" s="193" t="s">
        <v>128</v>
      </c>
      <c r="B29" s="146">
        <f>C29</f>
        <v>463573.56</v>
      </c>
      <c r="C29" s="149">
        <v>463573.56</v>
      </c>
      <c r="D29" s="196"/>
      <c r="E29" s="197"/>
    </row>
    <row r="30" ht="29.25" customHeight="1" spans="1:5">
      <c r="A30" s="187" t="s">
        <v>129</v>
      </c>
      <c r="B30" s="146">
        <f>B31</f>
        <v>130000</v>
      </c>
      <c r="C30" s="147"/>
      <c r="D30" s="154">
        <v>130000</v>
      </c>
      <c r="E30" s="192"/>
    </row>
    <row r="31" ht="29.25" customHeight="1" spans="1:5">
      <c r="A31" s="193" t="s">
        <v>130</v>
      </c>
      <c r="B31" s="146">
        <v>130000</v>
      </c>
      <c r="C31" s="149"/>
      <c r="D31" s="196">
        <v>130000</v>
      </c>
      <c r="E31" s="197"/>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4"/>
  <sheetViews>
    <sheetView showGridLines="0" showZeros="0" topLeftCell="A10" workbookViewId="0">
      <selection activeCell="C27" sqref="C27"/>
    </sheetView>
  </sheetViews>
  <sheetFormatPr defaultColWidth="9" defaultRowHeight="12.75" customHeight="1"/>
  <cols>
    <col min="1" max="1" width="33.1428571428571" style="92" customWidth="1"/>
    <col min="2" max="2" width="24.5714285714286" style="92" customWidth="1"/>
    <col min="3" max="3" width="29" style="92" customWidth="1"/>
    <col min="4" max="4" width="22.5714285714286" style="92" customWidth="1"/>
    <col min="5" max="99" width="9" style="92" customWidth="1"/>
  </cols>
  <sheetData>
    <row r="1" ht="25.5" customHeight="1" spans="1:98">
      <c r="A1" s="112" t="s">
        <v>28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row>
    <row r="2" ht="25.5" customHeight="1" spans="1:98">
      <c r="A2" s="167" t="s">
        <v>131</v>
      </c>
      <c r="B2" s="167"/>
      <c r="C2" s="167"/>
      <c r="D2" s="167"/>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row>
    <row r="3" ht="16.5" customHeight="1" spans="2:98">
      <c r="B3" s="169"/>
      <c r="C3" s="170"/>
      <c r="D3" s="95" t="s">
        <v>30</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row>
    <row r="4" ht="16.5" customHeight="1" spans="1:98">
      <c r="A4" s="96" t="s">
        <v>132</v>
      </c>
      <c r="B4" s="98"/>
      <c r="C4" s="172" t="s">
        <v>133</v>
      </c>
      <c r="D4" s="172"/>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row>
    <row r="5" ht="16.5" customHeight="1" spans="1:98">
      <c r="A5" s="96" t="s">
        <v>33</v>
      </c>
      <c r="B5" s="97" t="s">
        <v>34</v>
      </c>
      <c r="C5" s="144" t="s">
        <v>33</v>
      </c>
      <c r="D5" s="173" t="s">
        <v>105</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row>
    <row r="6" s="102" customFormat="1" ht="16.5" customHeight="1" spans="1:99">
      <c r="A6" s="174" t="s">
        <v>134</v>
      </c>
      <c r="B6" s="175">
        <v>10552337.77</v>
      </c>
      <c r="C6" s="176" t="s">
        <v>135</v>
      </c>
      <c r="D6" s="177"/>
      <c r="E6" s="178"/>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93"/>
    </row>
    <row r="7" s="102" customFormat="1" ht="16.5" customHeight="1" spans="1:99">
      <c r="A7" s="174" t="s">
        <v>136</v>
      </c>
      <c r="B7" s="175">
        <v>10552337.77</v>
      </c>
      <c r="C7" s="176" t="s">
        <v>137</v>
      </c>
      <c r="D7" s="177">
        <v>8777096.42</v>
      </c>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93"/>
    </row>
    <row r="8" s="102" customFormat="1" ht="16.5" customHeight="1" spans="1:99">
      <c r="A8" s="174" t="s">
        <v>138</v>
      </c>
      <c r="B8" s="175">
        <v>0</v>
      </c>
      <c r="C8" s="176" t="s">
        <v>139</v>
      </c>
      <c r="D8" s="177"/>
      <c r="E8" s="178"/>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93"/>
    </row>
    <row r="9" s="102" customFormat="1" ht="16.5" customHeight="1" spans="1:99">
      <c r="A9" s="174" t="s">
        <v>140</v>
      </c>
      <c r="B9" s="175"/>
      <c r="C9" s="176" t="s">
        <v>141</v>
      </c>
      <c r="D9" s="177"/>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93"/>
    </row>
    <row r="10" s="102" customFormat="1" ht="16.5" customHeight="1" spans="1:99">
      <c r="A10" s="174"/>
      <c r="B10" s="180"/>
      <c r="C10" s="176" t="s">
        <v>142</v>
      </c>
      <c r="D10" s="177"/>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93"/>
    </row>
    <row r="11" s="102" customFormat="1" ht="16.5" customHeight="1" spans="1:99">
      <c r="A11" s="174"/>
      <c r="B11" s="180"/>
      <c r="C11" s="176" t="s">
        <v>143</v>
      </c>
      <c r="D11" s="177"/>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93"/>
    </row>
    <row r="12" s="102" customFormat="1" ht="16.5" customHeight="1" spans="1:99">
      <c r="A12" s="174"/>
      <c r="B12" s="180"/>
      <c r="C12" s="176" t="s">
        <v>144</v>
      </c>
      <c r="D12" s="177"/>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93"/>
    </row>
    <row r="13" s="102" customFormat="1" ht="16.5" customHeight="1" spans="1:99">
      <c r="A13" s="181"/>
      <c r="B13" s="175"/>
      <c r="C13" s="176" t="s">
        <v>145</v>
      </c>
      <c r="D13" s="177"/>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93"/>
    </row>
    <row r="14" s="102" customFormat="1" ht="16.5" customHeight="1" spans="1:99">
      <c r="A14" s="181"/>
      <c r="B14" s="182"/>
      <c r="C14" s="176" t="s">
        <v>146</v>
      </c>
      <c r="D14" s="177">
        <v>633389.65</v>
      </c>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93"/>
    </row>
    <row r="15" s="102" customFormat="1" ht="16.5" customHeight="1" spans="1:99">
      <c r="A15" s="181"/>
      <c r="B15" s="175"/>
      <c r="C15" s="176" t="s">
        <v>147</v>
      </c>
      <c r="D15" s="177">
        <v>278278.14</v>
      </c>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93"/>
    </row>
    <row r="16" s="102" customFormat="1" ht="16.5" customHeight="1" spans="1:99">
      <c r="A16" s="181"/>
      <c r="B16" s="175"/>
      <c r="C16" s="176" t="s">
        <v>148</v>
      </c>
      <c r="D16" s="177"/>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93"/>
    </row>
    <row r="17" s="102" customFormat="1" ht="16.5" customHeight="1" spans="1:99">
      <c r="A17" s="181"/>
      <c r="B17" s="175"/>
      <c r="C17" s="176" t="s">
        <v>149</v>
      </c>
      <c r="D17" s="177">
        <v>270000</v>
      </c>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93"/>
    </row>
    <row r="18" s="102" customFormat="1" ht="16.5" customHeight="1" spans="1:99">
      <c r="A18" s="181"/>
      <c r="B18" s="175"/>
      <c r="C18" s="176" t="s">
        <v>150</v>
      </c>
      <c r="D18" s="177"/>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93"/>
    </row>
    <row r="19" s="102" customFormat="1" ht="16.5" customHeight="1" spans="1:99">
      <c r="A19" s="181"/>
      <c r="B19" s="175"/>
      <c r="C19" s="176" t="s">
        <v>151</v>
      </c>
      <c r="D19" s="177"/>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93"/>
    </row>
    <row r="20" s="102" customFormat="1" ht="16.5" customHeight="1" spans="1:99">
      <c r="A20" s="181"/>
      <c r="B20" s="175"/>
      <c r="C20" s="176" t="s">
        <v>152</v>
      </c>
      <c r="D20" s="177"/>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93"/>
    </row>
    <row r="21" s="102" customFormat="1" ht="16.5" customHeight="1" spans="1:99">
      <c r="A21" s="181"/>
      <c r="B21" s="175"/>
      <c r="C21" s="176" t="s">
        <v>153</v>
      </c>
      <c r="D21" s="177"/>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93"/>
    </row>
    <row r="22" s="102" customFormat="1" ht="16.5" customHeight="1" spans="1:99">
      <c r="A22" s="181"/>
      <c r="B22" s="175"/>
      <c r="C22" s="176" t="s">
        <v>154</v>
      </c>
      <c r="D22" s="177"/>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93"/>
    </row>
    <row r="23" s="102" customFormat="1" ht="16.5" customHeight="1" spans="1:99">
      <c r="A23" s="181"/>
      <c r="B23" s="175"/>
      <c r="C23" s="176" t="s">
        <v>155</v>
      </c>
      <c r="D23" s="177"/>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93"/>
    </row>
    <row r="24" s="102" customFormat="1" ht="16.5" customHeight="1" spans="1:99">
      <c r="A24" s="181"/>
      <c r="B24" s="175"/>
      <c r="C24" s="176" t="s">
        <v>156</v>
      </c>
      <c r="D24" s="177"/>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93"/>
    </row>
    <row r="25" s="102" customFormat="1" ht="16.5" customHeight="1" spans="1:99">
      <c r="A25" s="181"/>
      <c r="B25" s="175"/>
      <c r="C25" s="176" t="s">
        <v>157</v>
      </c>
      <c r="D25" s="177">
        <v>463573.56</v>
      </c>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93"/>
    </row>
    <row r="26" s="102" customFormat="1" ht="16.5" customHeight="1" spans="1:99">
      <c r="A26" s="181"/>
      <c r="B26" s="175"/>
      <c r="C26" s="176" t="s">
        <v>158</v>
      </c>
      <c r="D26" s="177"/>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93"/>
    </row>
    <row r="27" s="102" customFormat="1" ht="16.5" customHeight="1" spans="1:99">
      <c r="A27" s="181"/>
      <c r="B27" s="175"/>
      <c r="C27" s="176" t="s">
        <v>159</v>
      </c>
      <c r="D27" s="177">
        <v>130000</v>
      </c>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93"/>
    </row>
    <row r="28" s="102" customFormat="1" ht="16.5" customHeight="1" spans="1:99">
      <c r="A28" s="181"/>
      <c r="B28" s="175"/>
      <c r="C28" s="176" t="s">
        <v>160</v>
      </c>
      <c r="D28" s="177"/>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93"/>
    </row>
    <row r="29" s="102" customFormat="1" ht="16.5" customHeight="1" spans="1:99">
      <c r="A29" s="181"/>
      <c r="B29" s="175"/>
      <c r="C29" s="176" t="s">
        <v>161</v>
      </c>
      <c r="D29" s="177"/>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93"/>
    </row>
    <row r="30" s="102" customFormat="1" ht="16.5" customHeight="1" spans="1:99">
      <c r="A30" s="181"/>
      <c r="B30" s="175"/>
      <c r="C30" s="176" t="s">
        <v>162</v>
      </c>
      <c r="D30" s="177"/>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93"/>
    </row>
    <row r="31" s="102" customFormat="1" ht="16.5" customHeight="1" spans="1:99">
      <c r="A31" s="181"/>
      <c r="B31" s="175"/>
      <c r="C31" s="176" t="s">
        <v>163</v>
      </c>
      <c r="D31" s="177"/>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93"/>
    </row>
    <row r="32" s="102" customFormat="1" ht="16.5" customHeight="1" spans="1:99">
      <c r="A32" s="181"/>
      <c r="B32" s="175"/>
      <c r="C32" s="176" t="s">
        <v>164</v>
      </c>
      <c r="D32" s="177"/>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93"/>
    </row>
    <row r="33" s="102" customFormat="1" ht="16.5" customHeight="1" spans="1:99">
      <c r="A33" s="181"/>
      <c r="B33" s="175"/>
      <c r="C33" s="176" t="s">
        <v>165</v>
      </c>
      <c r="D33" s="177">
        <v>0</v>
      </c>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93"/>
    </row>
    <row r="34" ht="16.5" customHeight="1" spans="1:98">
      <c r="A34" s="172" t="s">
        <v>166</v>
      </c>
      <c r="B34" s="183">
        <f>B6</f>
        <v>10552337.77</v>
      </c>
      <c r="C34" s="97" t="s">
        <v>167</v>
      </c>
      <c r="D34" s="177">
        <f>D7+D14+D15+D17+D25+D27</f>
        <v>10552337.77</v>
      </c>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row>
  </sheetData>
  <sheetProtection formatCells="0" formatColumns="0" formatRows="0"/>
  <mergeCells count="3">
    <mergeCell ref="A2:D2"/>
    <mergeCell ref="A4:B4"/>
    <mergeCell ref="C4:D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6"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showGridLines="0" showZeros="0" workbookViewId="0">
      <selection activeCell="D20" sqref="D20"/>
    </sheetView>
  </sheetViews>
  <sheetFormatPr defaultColWidth="9" defaultRowHeight="12.75" customHeight="1"/>
  <cols>
    <col min="1" max="1" width="41.8571428571429" style="92" customWidth="1"/>
    <col min="2" max="2" width="14.4285714285714" style="92" customWidth="1"/>
    <col min="3" max="11" width="14.2857142857143" style="92" customWidth="1"/>
    <col min="12" max="13" width="6.85714285714286" style="92" customWidth="1"/>
  </cols>
  <sheetData>
    <row r="1" ht="24.75" customHeight="1" spans="1:1">
      <c r="A1" s="112" t="s">
        <v>28</v>
      </c>
    </row>
    <row r="2" ht="24.75" customHeight="1" spans="1:11">
      <c r="A2" s="94" t="s">
        <v>168</v>
      </c>
      <c r="B2" s="94"/>
      <c r="C2" s="94"/>
      <c r="D2" s="94"/>
      <c r="E2" s="94"/>
      <c r="F2" s="94"/>
      <c r="G2" s="94"/>
      <c r="H2" s="94"/>
      <c r="I2" s="94"/>
      <c r="J2" s="94"/>
      <c r="K2" s="94"/>
    </row>
    <row r="3" ht="24.75" customHeight="1" spans="11:11">
      <c r="K3" s="95" t="s">
        <v>30</v>
      </c>
    </row>
    <row r="4" ht="24.75" customHeight="1" spans="1:11">
      <c r="A4" s="96" t="s">
        <v>169</v>
      </c>
      <c r="B4" s="97" t="s">
        <v>105</v>
      </c>
      <c r="C4" s="97" t="s">
        <v>170</v>
      </c>
      <c r="D4" s="97"/>
      <c r="E4" s="97"/>
      <c r="F4" s="97" t="s">
        <v>171</v>
      </c>
      <c r="G4" s="97"/>
      <c r="H4" s="97"/>
      <c r="I4" s="97" t="s">
        <v>172</v>
      </c>
      <c r="J4" s="97"/>
      <c r="K4" s="98"/>
    </row>
    <row r="5" ht="24.75" customHeight="1" spans="1:11">
      <c r="A5" s="96"/>
      <c r="B5" s="97"/>
      <c r="C5" s="97" t="s">
        <v>105</v>
      </c>
      <c r="D5" s="97" t="s">
        <v>101</v>
      </c>
      <c r="E5" s="97" t="s">
        <v>102</v>
      </c>
      <c r="F5" s="97" t="s">
        <v>105</v>
      </c>
      <c r="G5" s="97" t="s">
        <v>101</v>
      </c>
      <c r="H5" s="97" t="s">
        <v>102</v>
      </c>
      <c r="I5" s="144" t="s">
        <v>105</v>
      </c>
      <c r="J5" s="144" t="s">
        <v>101</v>
      </c>
      <c r="K5" s="145" t="s">
        <v>102</v>
      </c>
    </row>
    <row r="6" ht="24.75" customHeight="1" spans="1:11">
      <c r="A6" s="96" t="s">
        <v>104</v>
      </c>
      <c r="B6" s="97">
        <v>1</v>
      </c>
      <c r="C6" s="97">
        <v>2</v>
      </c>
      <c r="D6" s="97">
        <v>3</v>
      </c>
      <c r="E6" s="97">
        <v>4</v>
      </c>
      <c r="F6" s="97">
        <v>2</v>
      </c>
      <c r="G6" s="97">
        <v>3</v>
      </c>
      <c r="H6" s="97">
        <v>4</v>
      </c>
      <c r="I6" s="97">
        <v>2</v>
      </c>
      <c r="J6" s="97">
        <v>3</v>
      </c>
      <c r="K6" s="98">
        <v>4</v>
      </c>
    </row>
    <row r="7" s="102" customFormat="1" ht="24.75" customHeight="1" spans="1:13">
      <c r="A7" s="139" t="s">
        <v>105</v>
      </c>
      <c r="B7" s="151">
        <f t="shared" ref="B7:B9" si="0">C7+F7+I7</f>
        <v>10552337.77</v>
      </c>
      <c r="C7" s="151">
        <v>10552337.77</v>
      </c>
      <c r="D7" s="151">
        <v>7081937.77</v>
      </c>
      <c r="E7" s="151">
        <v>3470400</v>
      </c>
      <c r="F7" s="151">
        <f>G7+H7</f>
        <v>0</v>
      </c>
      <c r="G7" s="151">
        <v>0</v>
      </c>
      <c r="H7" s="151">
        <v>0</v>
      </c>
      <c r="I7" s="151">
        <f>J7+K7</f>
        <v>0</v>
      </c>
      <c r="J7" s="151">
        <v>0</v>
      </c>
      <c r="K7" s="148">
        <v>0</v>
      </c>
      <c r="L7" s="93"/>
      <c r="M7" s="93"/>
    </row>
    <row r="8" ht="24.75" customHeight="1" spans="1:11">
      <c r="A8" s="139" t="s">
        <v>173</v>
      </c>
      <c r="B8" s="162">
        <f t="shared" si="0"/>
        <v>10552337.77</v>
      </c>
      <c r="C8" s="162">
        <v>10552337.77</v>
      </c>
      <c r="D8" s="163">
        <v>7081937.77</v>
      </c>
      <c r="E8" s="151">
        <v>3470400</v>
      </c>
      <c r="F8" s="151">
        <f>G8+H8</f>
        <v>0</v>
      </c>
      <c r="G8" s="151">
        <v>0</v>
      </c>
      <c r="H8" s="151">
        <v>0</v>
      </c>
      <c r="I8" s="151">
        <f>J8+K8</f>
        <v>0</v>
      </c>
      <c r="J8" s="151">
        <v>0</v>
      </c>
      <c r="K8" s="148">
        <v>0</v>
      </c>
    </row>
    <row r="9" ht="24.75" customHeight="1" spans="1:11">
      <c r="A9" s="164" t="s">
        <v>174</v>
      </c>
      <c r="B9" s="165">
        <f t="shared" si="0"/>
        <v>10552337.77</v>
      </c>
      <c r="C9" s="165">
        <v>10552337.77</v>
      </c>
      <c r="D9" s="166">
        <v>7081937.77</v>
      </c>
      <c r="E9" s="151">
        <v>3470400</v>
      </c>
      <c r="F9" s="151">
        <f>G9+H9</f>
        <v>0</v>
      </c>
      <c r="G9" s="100"/>
      <c r="H9" s="100">
        <v>0</v>
      </c>
      <c r="I9" s="151">
        <f>J9+K9</f>
        <v>0</v>
      </c>
      <c r="J9" s="100">
        <v>0</v>
      </c>
      <c r="K9" s="101">
        <v>0</v>
      </c>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4" fitToHeight="10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topLeftCell="A13" workbookViewId="0">
      <selection activeCell="C32" sqref="C32"/>
    </sheetView>
  </sheetViews>
  <sheetFormatPr defaultColWidth="9" defaultRowHeight="12.75" customHeight="1" outlineLevelCol="6"/>
  <cols>
    <col min="1" max="1" width="18" style="92" customWidth="1"/>
    <col min="2" max="2" width="34.1428571428571" style="92" customWidth="1"/>
    <col min="3" max="5" width="17.8571428571429" style="92" customWidth="1"/>
    <col min="6" max="7" width="6.85714285714286" style="92" customWidth="1"/>
  </cols>
  <sheetData>
    <row r="1" ht="24.75" customHeight="1" spans="1:2">
      <c r="A1" s="112" t="s">
        <v>28</v>
      </c>
      <c r="B1" s="113"/>
    </row>
    <row r="2" ht="24.75" customHeight="1" spans="1:5">
      <c r="A2" s="94" t="s">
        <v>175</v>
      </c>
      <c r="B2" s="94"/>
      <c r="C2" s="94"/>
      <c r="D2" s="94"/>
      <c r="E2" s="94"/>
    </row>
    <row r="3" ht="24.75" customHeight="1" spans="5:5">
      <c r="E3" s="95" t="s">
        <v>30</v>
      </c>
    </row>
    <row r="4" ht="24.75" customHeight="1" spans="1:5">
      <c r="A4" s="96" t="s">
        <v>99</v>
      </c>
      <c r="B4" s="97"/>
      <c r="C4" s="96" t="s">
        <v>170</v>
      </c>
      <c r="D4" s="97"/>
      <c r="E4" s="98"/>
    </row>
    <row r="5" ht="24.75" customHeight="1" spans="1:5">
      <c r="A5" s="96" t="s">
        <v>176</v>
      </c>
      <c r="B5" s="97" t="s">
        <v>177</v>
      </c>
      <c r="C5" s="144" t="s">
        <v>105</v>
      </c>
      <c r="D5" s="144" t="s">
        <v>101</v>
      </c>
      <c r="E5" s="145" t="s">
        <v>102</v>
      </c>
    </row>
    <row r="6" ht="24.75" customHeight="1" spans="1:5">
      <c r="A6" s="96" t="s">
        <v>104</v>
      </c>
      <c r="B6" s="97" t="s">
        <v>173</v>
      </c>
      <c r="C6" s="97">
        <v>1</v>
      </c>
      <c r="D6" s="97">
        <v>2</v>
      </c>
      <c r="E6" s="98">
        <v>3</v>
      </c>
    </row>
    <row r="7" s="102" customFormat="1" ht="24.75" customHeight="1" spans="1:7">
      <c r="A7" s="139"/>
      <c r="B7" s="150" t="s">
        <v>105</v>
      </c>
      <c r="C7" s="151">
        <f>D7+E7</f>
        <v>10552337.77</v>
      </c>
      <c r="D7" s="151">
        <f>D8+D11+D20+D28</f>
        <v>7081937.77</v>
      </c>
      <c r="E7" s="148">
        <f>E8+E25+E31</f>
        <v>3470400</v>
      </c>
      <c r="F7" s="93"/>
      <c r="G7" s="93"/>
    </row>
    <row r="8" ht="24.75" customHeight="1" spans="1:5">
      <c r="A8" s="139" t="s">
        <v>178</v>
      </c>
      <c r="B8" s="150" t="s">
        <v>106</v>
      </c>
      <c r="C8" s="151">
        <f>D8+E8</f>
        <v>8777096.42</v>
      </c>
      <c r="D8" s="151">
        <f>D9+D10</f>
        <v>5706696.42</v>
      </c>
      <c r="E8" s="148">
        <f>E9+E10</f>
        <v>3070400</v>
      </c>
    </row>
    <row r="9" ht="24.75" customHeight="1" spans="1:5">
      <c r="A9" s="152" t="s">
        <v>179</v>
      </c>
      <c r="B9" s="152" t="s">
        <v>180</v>
      </c>
      <c r="C9" s="151">
        <f>D9+E9</f>
        <v>5757096.42</v>
      </c>
      <c r="D9" s="153">
        <v>5706696.42</v>
      </c>
      <c r="E9" s="154">
        <v>50400</v>
      </c>
    </row>
    <row r="10" ht="24.75" customHeight="1" spans="1:6">
      <c r="A10" s="152" t="s">
        <v>181</v>
      </c>
      <c r="B10" s="152" t="s">
        <v>108</v>
      </c>
      <c r="C10" s="151">
        <v>3020000</v>
      </c>
      <c r="D10" s="155"/>
      <c r="E10" s="148">
        <v>3020000</v>
      </c>
      <c r="F10" s="156"/>
    </row>
    <row r="11" ht="24.75" customHeight="1" spans="1:6">
      <c r="A11" s="139" t="s">
        <v>182</v>
      </c>
      <c r="B11" s="150" t="s">
        <v>109</v>
      </c>
      <c r="C11" s="157">
        <f t="shared" ref="C11:C19" si="0">D11+E11</f>
        <v>633389.65</v>
      </c>
      <c r="D11" s="157">
        <f>D12+D17</f>
        <v>633389.65</v>
      </c>
      <c r="E11" s="158"/>
      <c r="F11" s="156"/>
    </row>
    <row r="12" ht="24.75" customHeight="1" spans="1:6">
      <c r="A12" s="139" t="s">
        <v>183</v>
      </c>
      <c r="B12" s="150" t="s">
        <v>112</v>
      </c>
      <c r="C12" s="157">
        <f t="shared" si="0"/>
        <v>611214.88</v>
      </c>
      <c r="D12" s="157">
        <f>D15+D14+D13+D16</f>
        <v>611214.88</v>
      </c>
      <c r="E12" s="158"/>
      <c r="F12" s="156"/>
    </row>
    <row r="13" ht="24.75" customHeight="1" spans="1:6">
      <c r="A13" s="99" t="s">
        <v>184</v>
      </c>
      <c r="B13" s="159" t="s">
        <v>113</v>
      </c>
      <c r="C13" s="157">
        <f t="shared" si="0"/>
        <v>0</v>
      </c>
      <c r="D13" s="160"/>
      <c r="E13" s="161"/>
      <c r="F13" s="156"/>
    </row>
    <row r="14" ht="24.75" customHeight="1" spans="1:6">
      <c r="A14" s="99" t="s">
        <v>185</v>
      </c>
      <c r="B14" s="159" t="s">
        <v>114</v>
      </c>
      <c r="C14" s="157">
        <f t="shared" si="0"/>
        <v>0</v>
      </c>
      <c r="D14" s="160"/>
      <c r="E14" s="161"/>
      <c r="F14" s="156"/>
    </row>
    <row r="15" ht="24.75" customHeight="1" spans="1:6">
      <c r="A15" s="99" t="s">
        <v>186</v>
      </c>
      <c r="B15" s="159" t="s">
        <v>115</v>
      </c>
      <c r="C15" s="157">
        <f t="shared" si="0"/>
        <v>611214.88</v>
      </c>
      <c r="D15" s="160">
        <v>611214.88</v>
      </c>
      <c r="E15" s="161"/>
      <c r="F15" s="156"/>
    </row>
    <row r="16" ht="24.75" customHeight="1" spans="1:6">
      <c r="A16" s="99" t="s">
        <v>187</v>
      </c>
      <c r="B16" s="159" t="s">
        <v>116</v>
      </c>
      <c r="C16" s="157">
        <f t="shared" si="0"/>
        <v>0</v>
      </c>
      <c r="D16" s="160"/>
      <c r="E16" s="161"/>
      <c r="F16" s="156"/>
    </row>
    <row r="17" ht="24.75" customHeight="1" spans="1:6">
      <c r="A17" s="139" t="s">
        <v>188</v>
      </c>
      <c r="B17" s="150" t="s">
        <v>189</v>
      </c>
      <c r="C17" s="157">
        <f t="shared" si="0"/>
        <v>22174.77</v>
      </c>
      <c r="D17" s="157">
        <f>D18+D19</f>
        <v>22174.77</v>
      </c>
      <c r="E17" s="158"/>
      <c r="F17" s="156"/>
    </row>
    <row r="18" ht="24.75" customHeight="1" spans="1:6">
      <c r="A18" s="99" t="s">
        <v>190</v>
      </c>
      <c r="B18" s="159" t="s">
        <v>191</v>
      </c>
      <c r="C18" s="157">
        <f t="shared" si="0"/>
        <v>12452.44</v>
      </c>
      <c r="D18" s="157">
        <v>12452.44</v>
      </c>
      <c r="E18" s="158"/>
      <c r="F18" s="156"/>
    </row>
    <row r="19" ht="24.75" customHeight="1" spans="1:6">
      <c r="A19" s="99" t="s">
        <v>192</v>
      </c>
      <c r="B19" s="159" t="s">
        <v>193</v>
      </c>
      <c r="C19" s="157">
        <f t="shared" si="0"/>
        <v>9722.33</v>
      </c>
      <c r="D19" s="160">
        <v>9722.33</v>
      </c>
      <c r="E19" s="161"/>
      <c r="F19" s="156"/>
    </row>
    <row r="20" ht="24.75" customHeight="1" spans="1:6">
      <c r="A20" s="139" t="s">
        <v>194</v>
      </c>
      <c r="B20" s="150" t="s">
        <v>119</v>
      </c>
      <c r="C20" s="157">
        <f t="shared" ref="C20:C27" si="1">D20+E20</f>
        <v>278278.14</v>
      </c>
      <c r="D20" s="157">
        <f>D21</f>
        <v>278278.14</v>
      </c>
      <c r="E20" s="158"/>
      <c r="F20" s="156"/>
    </row>
    <row r="21" ht="24.75" customHeight="1" spans="1:6">
      <c r="A21" s="139" t="s">
        <v>195</v>
      </c>
      <c r="B21" s="150" t="s">
        <v>120</v>
      </c>
      <c r="C21" s="157">
        <f t="shared" si="1"/>
        <v>278278.14</v>
      </c>
      <c r="D21" s="157">
        <f>D22+D23+D24</f>
        <v>278278.14</v>
      </c>
      <c r="E21" s="158"/>
      <c r="F21" s="156"/>
    </row>
    <row r="22" ht="24.75" customHeight="1" spans="1:6">
      <c r="A22" s="99" t="s">
        <v>196</v>
      </c>
      <c r="B22" s="159" t="s">
        <v>121</v>
      </c>
      <c r="C22" s="157">
        <f t="shared" si="1"/>
        <v>278278.14</v>
      </c>
      <c r="D22" s="160">
        <v>278278.14</v>
      </c>
      <c r="E22" s="161"/>
      <c r="F22" s="156"/>
    </row>
    <row r="23" ht="24.75" customHeight="1" spans="1:6">
      <c r="A23" s="99" t="s">
        <v>197</v>
      </c>
      <c r="B23" s="159" t="s">
        <v>122</v>
      </c>
      <c r="C23" s="157">
        <f t="shared" si="1"/>
        <v>0</v>
      </c>
      <c r="D23" s="160"/>
      <c r="E23" s="161"/>
      <c r="F23" s="156"/>
    </row>
    <row r="24" ht="24.75" customHeight="1" spans="1:6">
      <c r="A24" s="99" t="s">
        <v>198</v>
      </c>
      <c r="B24" s="159" t="s">
        <v>123</v>
      </c>
      <c r="C24" s="157">
        <f t="shared" si="1"/>
        <v>0</v>
      </c>
      <c r="D24" s="160"/>
      <c r="E24" s="161"/>
      <c r="F24" s="156"/>
    </row>
    <row r="25" ht="24.75" customHeight="1" spans="1:6">
      <c r="A25" s="139" t="s">
        <v>199</v>
      </c>
      <c r="B25" s="150" t="s">
        <v>124</v>
      </c>
      <c r="C25" s="157">
        <f t="shared" si="1"/>
        <v>270000</v>
      </c>
      <c r="D25" s="157"/>
      <c r="E25" s="158">
        <f>E26</f>
        <v>270000</v>
      </c>
      <c r="F25" s="156"/>
    </row>
    <row r="26" ht="24.75" customHeight="1" spans="1:6">
      <c r="A26" s="139" t="s">
        <v>200</v>
      </c>
      <c r="B26" s="150" t="s">
        <v>201</v>
      </c>
      <c r="C26" s="157">
        <f t="shared" si="1"/>
        <v>270000</v>
      </c>
      <c r="D26" s="157"/>
      <c r="E26" s="158">
        <f>E27</f>
        <v>270000</v>
      </c>
      <c r="F26" s="156"/>
    </row>
    <row r="27" ht="24.75" customHeight="1" spans="1:6">
      <c r="A27" s="99" t="s">
        <v>202</v>
      </c>
      <c r="B27" s="159" t="s">
        <v>203</v>
      </c>
      <c r="C27" s="157">
        <f t="shared" si="1"/>
        <v>270000</v>
      </c>
      <c r="D27" s="160"/>
      <c r="E27" s="161">
        <v>270000</v>
      </c>
      <c r="F27" s="156"/>
    </row>
    <row r="28" ht="24.75" customHeight="1" spans="1:6">
      <c r="A28" s="139" t="s">
        <v>204</v>
      </c>
      <c r="B28" s="150" t="s">
        <v>126</v>
      </c>
      <c r="C28" s="157">
        <f t="shared" ref="C28:C33" si="2">D28+E28</f>
        <v>463573.56</v>
      </c>
      <c r="D28" s="157">
        <f t="shared" ref="D28:D32" si="3">D29</f>
        <v>463573.56</v>
      </c>
      <c r="E28" s="158"/>
      <c r="F28" s="156"/>
    </row>
    <row r="29" ht="24.75" customHeight="1" spans="1:6">
      <c r="A29" s="139" t="s">
        <v>205</v>
      </c>
      <c r="B29" s="150" t="s">
        <v>127</v>
      </c>
      <c r="C29" s="157">
        <f t="shared" si="2"/>
        <v>463573.56</v>
      </c>
      <c r="D29" s="157">
        <f t="shared" si="3"/>
        <v>463573.56</v>
      </c>
      <c r="E29" s="158"/>
      <c r="F29" s="156"/>
    </row>
    <row r="30" ht="24.75" customHeight="1" spans="1:6">
      <c r="A30" s="99" t="s">
        <v>206</v>
      </c>
      <c r="B30" s="159" t="s">
        <v>128</v>
      </c>
      <c r="C30" s="157">
        <f t="shared" si="2"/>
        <v>463573.56</v>
      </c>
      <c r="D30" s="160">
        <v>463573.56</v>
      </c>
      <c r="E30" s="161"/>
      <c r="F30" s="156"/>
    </row>
    <row r="31" ht="24.75" customHeight="1" spans="1:5">
      <c r="A31" s="139" t="s">
        <v>207</v>
      </c>
      <c r="B31" s="150" t="s">
        <v>129</v>
      </c>
      <c r="C31" s="157">
        <f t="shared" si="2"/>
        <v>130000</v>
      </c>
      <c r="D31" s="157"/>
      <c r="E31" s="158">
        <f>E32</f>
        <v>130000</v>
      </c>
    </row>
    <row r="32" ht="24.75" customHeight="1" spans="1:5">
      <c r="A32" s="139" t="s">
        <v>208</v>
      </c>
      <c r="B32" s="150" t="s">
        <v>209</v>
      </c>
      <c r="C32" s="157">
        <f t="shared" si="2"/>
        <v>130000</v>
      </c>
      <c r="D32" s="157"/>
      <c r="E32" s="158">
        <f>E33</f>
        <v>130000</v>
      </c>
    </row>
    <row r="33" ht="24.75" customHeight="1" spans="1:5">
      <c r="A33" s="139" t="s">
        <v>210</v>
      </c>
      <c r="B33" s="150" t="s">
        <v>211</v>
      </c>
      <c r="C33" s="157">
        <f t="shared" si="2"/>
        <v>130000</v>
      </c>
      <c r="D33" s="157"/>
      <c r="E33" s="158">
        <v>130000</v>
      </c>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showGridLines="0" showZeros="0" workbookViewId="0">
      <selection activeCell="C41" sqref="C41"/>
    </sheetView>
  </sheetViews>
  <sheetFormatPr defaultColWidth="9" defaultRowHeight="12.75" customHeight="1" outlineLevelCol="6"/>
  <cols>
    <col min="1" max="1" width="21.2857142857143" style="92" customWidth="1"/>
    <col min="2" max="2" width="43.7142857142857" style="92" customWidth="1"/>
    <col min="3" max="5" width="17.2857142857143" style="92" customWidth="1"/>
    <col min="6" max="7" width="6.85714285714286" style="92" customWidth="1"/>
    <col min="9" max="9" width="12.8571428571429"/>
    <col min="11" max="11" width="12.8571428571429"/>
  </cols>
  <sheetData>
    <row r="1" ht="24.75" customHeight="1" spans="1:2">
      <c r="A1" s="112" t="s">
        <v>28</v>
      </c>
      <c r="B1" s="113"/>
    </row>
    <row r="2" ht="24.75" customHeight="1" spans="1:5">
      <c r="A2" s="142" t="s">
        <v>212</v>
      </c>
      <c r="B2" s="142"/>
      <c r="C2" s="142"/>
      <c r="D2" s="142"/>
      <c r="E2" s="142"/>
    </row>
    <row r="3" ht="24.75" customHeight="1" spans="5:5">
      <c r="E3" s="95" t="s">
        <v>30</v>
      </c>
    </row>
    <row r="4" ht="24.75" customHeight="1" spans="1:5">
      <c r="A4" s="96" t="s">
        <v>213</v>
      </c>
      <c r="B4" s="97"/>
      <c r="C4" s="96" t="s">
        <v>214</v>
      </c>
      <c r="D4" s="97"/>
      <c r="E4" s="98"/>
    </row>
    <row r="5" ht="24.75" customHeight="1" spans="1:5">
      <c r="A5" s="143" t="s">
        <v>176</v>
      </c>
      <c r="B5" s="97" t="s">
        <v>177</v>
      </c>
      <c r="C5" s="133" t="s">
        <v>105</v>
      </c>
      <c r="D5" s="144" t="s">
        <v>215</v>
      </c>
      <c r="E5" s="145" t="s">
        <v>216</v>
      </c>
    </row>
    <row r="6" ht="24.75" customHeight="1" spans="1:5">
      <c r="A6" s="143" t="s">
        <v>104</v>
      </c>
      <c r="B6" s="143" t="s">
        <v>104</v>
      </c>
      <c r="C6" s="96">
        <v>1</v>
      </c>
      <c r="D6" s="97">
        <v>2</v>
      </c>
      <c r="E6" s="98">
        <v>3</v>
      </c>
    </row>
    <row r="7" s="102" customFormat="1" ht="25.5" customHeight="1" spans="1:7">
      <c r="A7" s="139"/>
      <c r="B7" s="115" t="s">
        <v>105</v>
      </c>
      <c r="C7" s="146">
        <f>D7+E7</f>
        <v>10552337.77</v>
      </c>
      <c r="D7" s="147">
        <f>D8+D36</f>
        <v>5941054.35</v>
      </c>
      <c r="E7" s="148">
        <v>4611283.42</v>
      </c>
      <c r="F7" s="93"/>
      <c r="G7" s="93"/>
    </row>
    <row r="8" ht="25.5" customHeight="1" spans="1:5">
      <c r="A8" s="139" t="s">
        <v>217</v>
      </c>
      <c r="B8" s="115" t="s">
        <v>218</v>
      </c>
      <c r="C8" s="146">
        <f t="shared" ref="C8:C40" si="0">D8+E8</f>
        <v>5343294.35</v>
      </c>
      <c r="D8" s="147">
        <f>D9+D10+D11+D12+D13+D15+D17+D18</f>
        <v>5343294.35</v>
      </c>
      <c r="E8" s="148"/>
    </row>
    <row r="9" ht="25.5" customHeight="1" spans="1:5">
      <c r="A9" s="99" t="s">
        <v>219</v>
      </c>
      <c r="B9" s="119" t="s">
        <v>220</v>
      </c>
      <c r="C9" s="146">
        <f t="shared" si="0"/>
        <v>1779372</v>
      </c>
      <c r="D9" s="149">
        <v>1779372</v>
      </c>
      <c r="E9" s="101"/>
    </row>
    <row r="10" ht="25.5" customHeight="1" spans="1:5">
      <c r="A10" s="99" t="s">
        <v>221</v>
      </c>
      <c r="B10" s="119" t="s">
        <v>222</v>
      </c>
      <c r="C10" s="146">
        <f t="shared" si="0"/>
        <v>1481688</v>
      </c>
      <c r="D10" s="149">
        <v>1481688</v>
      </c>
      <c r="E10" s="101"/>
    </row>
    <row r="11" ht="25.5" customHeight="1" spans="1:5">
      <c r="A11" s="99" t="s">
        <v>223</v>
      </c>
      <c r="B11" s="119" t="s">
        <v>224</v>
      </c>
      <c r="C11" s="146">
        <f t="shared" si="0"/>
        <v>80737</v>
      </c>
      <c r="D11" s="149">
        <v>80737</v>
      </c>
      <c r="E11" s="101"/>
    </row>
    <row r="12" ht="25.5" customHeight="1" spans="1:5">
      <c r="A12" s="99" t="s">
        <v>225</v>
      </c>
      <c r="B12" s="119" t="s">
        <v>226</v>
      </c>
      <c r="C12" s="146">
        <f t="shared" si="0"/>
        <v>626256</v>
      </c>
      <c r="D12" s="149">
        <v>626256</v>
      </c>
      <c r="E12" s="101"/>
    </row>
    <row r="13" ht="25.5" customHeight="1" spans="1:5">
      <c r="A13" s="99" t="s">
        <v>227</v>
      </c>
      <c r="B13" s="119" t="s">
        <v>228</v>
      </c>
      <c r="C13" s="146">
        <f t="shared" si="0"/>
        <v>611214.88</v>
      </c>
      <c r="D13" s="149">
        <v>611214.88</v>
      </c>
      <c r="E13" s="101"/>
    </row>
    <row r="14" ht="25.5" customHeight="1" spans="1:5">
      <c r="A14" s="99" t="s">
        <v>229</v>
      </c>
      <c r="B14" s="119" t="s">
        <v>230</v>
      </c>
      <c r="C14" s="146">
        <f t="shared" si="0"/>
        <v>0</v>
      </c>
      <c r="D14" s="149"/>
      <c r="E14" s="101"/>
    </row>
    <row r="15" ht="25.5" customHeight="1" spans="1:5">
      <c r="A15" s="99" t="s">
        <v>231</v>
      </c>
      <c r="B15" s="119" t="s">
        <v>232</v>
      </c>
      <c r="C15" s="146">
        <v>278278.14</v>
      </c>
      <c r="D15" s="149">
        <v>278278.14</v>
      </c>
      <c r="E15" s="101"/>
    </row>
    <row r="16" ht="25.5" customHeight="1" spans="1:5">
      <c r="A16" s="99" t="s">
        <v>233</v>
      </c>
      <c r="B16" s="119" t="s">
        <v>234</v>
      </c>
      <c r="C16" s="146"/>
      <c r="D16" s="149"/>
      <c r="E16" s="101"/>
    </row>
    <row r="17" ht="25.5" customHeight="1" spans="1:5">
      <c r="A17" s="99" t="s">
        <v>235</v>
      </c>
      <c r="B17" s="119" t="s">
        <v>236</v>
      </c>
      <c r="C17" s="146">
        <f t="shared" si="0"/>
        <v>22174.77</v>
      </c>
      <c r="D17" s="149">
        <v>22174.77</v>
      </c>
      <c r="E17" s="101"/>
    </row>
    <row r="18" ht="25.5" customHeight="1" spans="1:5">
      <c r="A18" s="99" t="s">
        <v>237</v>
      </c>
      <c r="B18" s="119" t="s">
        <v>238</v>
      </c>
      <c r="C18" s="146">
        <f t="shared" si="0"/>
        <v>463573.56</v>
      </c>
      <c r="D18" s="149">
        <v>463573.56</v>
      </c>
      <c r="E18" s="101"/>
    </row>
    <row r="19" ht="25.5" customHeight="1" spans="1:5">
      <c r="A19" s="139" t="s">
        <v>239</v>
      </c>
      <c r="B19" s="115" t="s">
        <v>240</v>
      </c>
      <c r="C19" s="146">
        <f t="shared" si="0"/>
        <v>4611283.42</v>
      </c>
      <c r="D19" s="147"/>
      <c r="E19" s="148">
        <f>E20+E21+E22+E23+E24+E25+E26+E27+E28+E29+E31+E32+E34+E35</f>
        <v>4611283.42</v>
      </c>
    </row>
    <row r="20" ht="25.5" customHeight="1" spans="1:5">
      <c r="A20" s="99" t="s">
        <v>241</v>
      </c>
      <c r="B20" s="119" t="s">
        <v>242</v>
      </c>
      <c r="C20" s="146">
        <f t="shared" si="0"/>
        <v>68872.27</v>
      </c>
      <c r="D20" s="149"/>
      <c r="E20" s="101">
        <v>68872.27</v>
      </c>
    </row>
    <row r="21" ht="25.5" customHeight="1" spans="1:5">
      <c r="A21" s="99" t="s">
        <v>243</v>
      </c>
      <c r="B21" s="119" t="s">
        <v>244</v>
      </c>
      <c r="C21" s="146">
        <f>E21</f>
        <v>100000</v>
      </c>
      <c r="D21" s="149"/>
      <c r="E21" s="101">
        <v>100000</v>
      </c>
    </row>
    <row r="22" ht="25.5" customHeight="1" spans="1:5">
      <c r="A22" s="99" t="s">
        <v>245</v>
      </c>
      <c r="B22" s="119" t="s">
        <v>246</v>
      </c>
      <c r="C22" s="146">
        <f t="shared" si="0"/>
        <v>21000</v>
      </c>
      <c r="D22" s="149"/>
      <c r="E22" s="101">
        <v>21000</v>
      </c>
    </row>
    <row r="23" ht="25.5" customHeight="1" spans="1:5">
      <c r="A23" s="99" t="s">
        <v>247</v>
      </c>
      <c r="B23" s="119" t="s">
        <v>248</v>
      </c>
      <c r="C23" s="146">
        <f t="shared" si="0"/>
        <v>48000</v>
      </c>
      <c r="D23" s="149"/>
      <c r="E23" s="101">
        <v>48000</v>
      </c>
    </row>
    <row r="24" ht="25.5" customHeight="1" spans="1:5">
      <c r="A24" s="99" t="s">
        <v>249</v>
      </c>
      <c r="B24" s="119" t="s">
        <v>250</v>
      </c>
      <c r="C24" s="146">
        <f t="shared" si="0"/>
        <v>255612</v>
      </c>
      <c r="D24" s="149"/>
      <c r="E24" s="101">
        <v>255612</v>
      </c>
    </row>
    <row r="25" ht="25.5" customHeight="1" spans="1:5">
      <c r="A25" s="99" t="s">
        <v>251</v>
      </c>
      <c r="B25" s="119" t="s">
        <v>252</v>
      </c>
      <c r="C25" s="146">
        <v>76000</v>
      </c>
      <c r="D25" s="149"/>
      <c r="E25" s="101">
        <v>76000</v>
      </c>
    </row>
    <row r="26" ht="25.5" customHeight="1" spans="1:5">
      <c r="A26" s="99" t="s">
        <v>253</v>
      </c>
      <c r="B26" s="119" t="s">
        <v>254</v>
      </c>
      <c r="C26" s="146">
        <f t="shared" si="0"/>
        <v>180000</v>
      </c>
      <c r="D26" s="149"/>
      <c r="E26" s="101">
        <v>180000</v>
      </c>
    </row>
    <row r="27" ht="25.5" customHeight="1" spans="1:5">
      <c r="A27" s="99" t="s">
        <v>255</v>
      </c>
      <c r="B27" s="119" t="s">
        <v>256</v>
      </c>
      <c r="C27" s="146">
        <f t="shared" si="0"/>
        <v>16000</v>
      </c>
      <c r="D27" s="149"/>
      <c r="E27" s="101">
        <v>16000</v>
      </c>
    </row>
    <row r="28" ht="25.5" customHeight="1" spans="1:5">
      <c r="A28" s="99" t="s">
        <v>257</v>
      </c>
      <c r="B28" s="119" t="s">
        <v>258</v>
      </c>
      <c r="C28" s="146">
        <v>35000</v>
      </c>
      <c r="D28" s="149"/>
      <c r="E28" s="101">
        <v>35000</v>
      </c>
    </row>
    <row r="29" ht="25.5" customHeight="1" spans="1:5">
      <c r="A29" s="99" t="s">
        <v>259</v>
      </c>
      <c r="B29" s="119" t="s">
        <v>260</v>
      </c>
      <c r="C29" s="146">
        <f t="shared" si="0"/>
        <v>50000</v>
      </c>
      <c r="D29" s="149"/>
      <c r="E29" s="101">
        <v>50000</v>
      </c>
    </row>
    <row r="30" ht="25.5" customHeight="1" spans="1:5">
      <c r="A30" s="99" t="s">
        <v>261</v>
      </c>
      <c r="B30" s="119" t="s">
        <v>262</v>
      </c>
      <c r="C30" s="146">
        <f t="shared" si="0"/>
        <v>0</v>
      </c>
      <c r="D30" s="149"/>
      <c r="E30" s="101"/>
    </row>
    <row r="31" ht="25.5" customHeight="1" spans="1:5">
      <c r="A31" s="99" t="s">
        <v>263</v>
      </c>
      <c r="B31" s="119" t="s">
        <v>264</v>
      </c>
      <c r="C31" s="146">
        <f t="shared" si="0"/>
        <v>29914.85</v>
      </c>
      <c r="D31" s="149"/>
      <c r="E31" s="101">
        <v>29914.85</v>
      </c>
    </row>
    <row r="32" ht="25.5" customHeight="1" spans="1:5">
      <c r="A32" s="99" t="s">
        <v>265</v>
      </c>
      <c r="B32" s="119" t="s">
        <v>266</v>
      </c>
      <c r="C32" s="146">
        <f t="shared" si="0"/>
        <v>44484.3</v>
      </c>
      <c r="D32" s="149"/>
      <c r="E32" s="101">
        <v>44484.3</v>
      </c>
    </row>
    <row r="33" ht="25.5" customHeight="1" spans="1:5">
      <c r="A33" s="99" t="s">
        <v>267</v>
      </c>
      <c r="B33" s="119" t="s">
        <v>268</v>
      </c>
      <c r="C33" s="146">
        <f t="shared" si="0"/>
        <v>0</v>
      </c>
      <c r="D33" s="149"/>
      <c r="E33" s="101"/>
    </row>
    <row r="34" ht="25.5" customHeight="1" spans="1:5">
      <c r="A34" s="99" t="s">
        <v>269</v>
      </c>
      <c r="B34" s="119" t="s">
        <v>270</v>
      </c>
      <c r="C34" s="146">
        <f t="shared" si="0"/>
        <v>216000</v>
      </c>
      <c r="D34" s="149"/>
      <c r="E34" s="101">
        <v>216000</v>
      </c>
    </row>
    <row r="35" ht="25.5" customHeight="1" spans="1:5">
      <c r="A35" s="99" t="s">
        <v>271</v>
      </c>
      <c r="B35" s="119" t="s">
        <v>272</v>
      </c>
      <c r="C35" s="146">
        <f t="shared" si="0"/>
        <v>3470400</v>
      </c>
      <c r="D35" s="149"/>
      <c r="E35" s="101">
        <v>3470400</v>
      </c>
    </row>
    <row r="36" ht="25.5" customHeight="1" spans="1:5">
      <c r="A36" s="139" t="s">
        <v>273</v>
      </c>
      <c r="B36" s="115" t="s">
        <v>274</v>
      </c>
      <c r="C36" s="146">
        <f t="shared" si="0"/>
        <v>597760</v>
      </c>
      <c r="D36" s="147">
        <f>D37+D38+D39+D40+D41+D42+D44+D43</f>
        <v>597760</v>
      </c>
      <c r="E36" s="148"/>
    </row>
    <row r="37" ht="25.5" customHeight="1" spans="1:5">
      <c r="A37" s="99" t="s">
        <v>275</v>
      </c>
      <c r="B37" s="119" t="s">
        <v>276</v>
      </c>
      <c r="C37" s="146">
        <f>D37</f>
        <v>16800</v>
      </c>
      <c r="D37" s="149">
        <v>16800</v>
      </c>
      <c r="E37" s="101"/>
    </row>
    <row r="38" ht="25.5" customHeight="1" spans="1:5">
      <c r="A38" s="99" t="s">
        <v>277</v>
      </c>
      <c r="B38" s="119" t="s">
        <v>278</v>
      </c>
      <c r="C38" s="146">
        <f t="shared" ref="C38:C43" si="1">D38</f>
        <v>22500</v>
      </c>
      <c r="D38" s="149">
        <v>22500</v>
      </c>
      <c r="E38" s="101"/>
    </row>
    <row r="39" ht="25.5" customHeight="1" spans="1:5">
      <c r="A39" s="99" t="s">
        <v>279</v>
      </c>
      <c r="B39" s="119" t="s">
        <v>280</v>
      </c>
      <c r="C39" s="146">
        <f>D39+E39</f>
        <v>72000</v>
      </c>
      <c r="D39" s="149">
        <v>72000</v>
      </c>
      <c r="E39" s="101"/>
    </row>
    <row r="40" ht="25.5" customHeight="1" spans="1:5">
      <c r="A40" s="99" t="s">
        <v>281</v>
      </c>
      <c r="B40" s="119" t="s">
        <v>282</v>
      </c>
      <c r="C40" s="146">
        <f>D40+E40</f>
        <v>456000</v>
      </c>
      <c r="D40" s="149">
        <v>456000</v>
      </c>
      <c r="E40" s="101"/>
    </row>
    <row r="41" ht="25.5" customHeight="1" spans="1:5">
      <c r="A41" s="99" t="s">
        <v>283</v>
      </c>
      <c r="B41" s="119" t="s">
        <v>284</v>
      </c>
      <c r="C41" s="146">
        <f t="shared" si="1"/>
        <v>4000</v>
      </c>
      <c r="D41" s="149">
        <v>4000</v>
      </c>
      <c r="E41" s="101"/>
    </row>
    <row r="42" ht="25.5" customHeight="1" spans="1:5">
      <c r="A42" s="99" t="s">
        <v>285</v>
      </c>
      <c r="B42" s="119" t="s">
        <v>286</v>
      </c>
      <c r="C42" s="146">
        <f t="shared" si="1"/>
        <v>25500</v>
      </c>
      <c r="D42" s="149">
        <v>25500</v>
      </c>
      <c r="E42" s="101"/>
    </row>
    <row r="43" ht="25.5" customHeight="1" spans="1:5">
      <c r="A43" s="99" t="s">
        <v>287</v>
      </c>
      <c r="B43" s="119" t="s">
        <v>288</v>
      </c>
      <c r="C43" s="146">
        <f t="shared" si="1"/>
        <v>300</v>
      </c>
      <c r="D43" s="149">
        <v>300</v>
      </c>
      <c r="E43" s="101"/>
    </row>
    <row r="44" ht="25.5" customHeight="1" spans="1:5">
      <c r="A44" s="99" t="s">
        <v>285</v>
      </c>
      <c r="B44" s="119" t="s">
        <v>289</v>
      </c>
      <c r="C44" s="146">
        <f>D44+E44</f>
        <v>660</v>
      </c>
      <c r="D44" s="149">
        <v>660</v>
      </c>
      <c r="E44" s="101"/>
    </row>
    <row r="46" ht="19.5" customHeight="1" spans="1:5">
      <c r="A46" t="s">
        <v>290</v>
      </c>
      <c r="B46"/>
      <c r="C46"/>
      <c r="D46"/>
      <c r="E46"/>
    </row>
    <row r="48" customHeight="1" spans="1:7">
      <c r="A48"/>
      <c r="B48"/>
      <c r="C48"/>
      <c r="D48"/>
      <c r="E48"/>
      <c r="F48"/>
      <c r="G48"/>
    </row>
    <row r="49" customHeight="1" spans="1:7">
      <c r="A49"/>
      <c r="B49"/>
      <c r="C49"/>
      <c r="D49"/>
      <c r="E49"/>
      <c r="F49"/>
      <c r="G49"/>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8" fitToHeight="100"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showGridLines="0" showZeros="0" workbookViewId="0">
      <selection activeCell="H18" sqref="H18"/>
    </sheetView>
  </sheetViews>
  <sheetFormatPr defaultColWidth="9" defaultRowHeight="12.75" customHeight="1"/>
  <cols>
    <col min="1" max="1" width="49.2857142857143" style="92" customWidth="1"/>
    <col min="2" max="8" width="10.5714285714286" style="92" customWidth="1"/>
    <col min="9" max="9" width="9.14285714285714" style="92"/>
  </cols>
  <sheetData>
    <row r="1" ht="24.75" customHeight="1" spans="1:1">
      <c r="A1" s="121" t="s">
        <v>28</v>
      </c>
    </row>
    <row r="2" ht="24.75" customHeight="1" spans="1:8">
      <c r="A2" s="94" t="s">
        <v>291</v>
      </c>
      <c r="B2" s="94"/>
      <c r="C2" s="94"/>
      <c r="D2" s="94"/>
      <c r="E2" s="94"/>
      <c r="F2" s="94"/>
      <c r="G2" s="94"/>
      <c r="H2" s="94"/>
    </row>
    <row r="3" ht="24.75" customHeight="1" spans="8:8">
      <c r="H3" s="95" t="s">
        <v>30</v>
      </c>
    </row>
    <row r="4" ht="24.75" customHeight="1" spans="1:8">
      <c r="A4" s="122" t="s">
        <v>169</v>
      </c>
      <c r="B4" s="123" t="s">
        <v>292</v>
      </c>
      <c r="C4" s="124"/>
      <c r="D4" s="124"/>
      <c r="E4" s="124"/>
      <c r="F4" s="125"/>
      <c r="G4" s="126" t="s">
        <v>293</v>
      </c>
      <c r="H4" s="127" t="s">
        <v>294</v>
      </c>
    </row>
    <row r="5" ht="24.75" customHeight="1" spans="1:8">
      <c r="A5" s="128"/>
      <c r="B5" s="126" t="s">
        <v>105</v>
      </c>
      <c r="C5" s="126" t="s">
        <v>295</v>
      </c>
      <c r="D5" s="126" t="s">
        <v>296</v>
      </c>
      <c r="E5" s="129" t="s">
        <v>297</v>
      </c>
      <c r="F5" s="130"/>
      <c r="G5" s="131"/>
      <c r="H5" s="132"/>
    </row>
    <row r="6" ht="24.75" customHeight="1" spans="1:8">
      <c r="A6" s="133"/>
      <c r="B6" s="134"/>
      <c r="C6" s="134"/>
      <c r="D6" s="134"/>
      <c r="E6" s="129" t="s">
        <v>298</v>
      </c>
      <c r="F6" s="129" t="s">
        <v>299</v>
      </c>
      <c r="G6" s="134"/>
      <c r="H6" s="135"/>
    </row>
    <row r="7" s="102" customFormat="1" ht="24.75" customHeight="1" spans="1:9">
      <c r="A7" s="136" t="s">
        <v>105</v>
      </c>
      <c r="B7" s="137"/>
      <c r="C7" s="137">
        <v>0</v>
      </c>
      <c r="D7" s="137"/>
      <c r="E7" s="137"/>
      <c r="F7" s="137"/>
      <c r="G7" s="137">
        <v>31000</v>
      </c>
      <c r="H7" s="138">
        <v>34000</v>
      </c>
      <c r="I7" s="93"/>
    </row>
    <row r="8" ht="24.75" customHeight="1" spans="1:8">
      <c r="A8" s="139" t="s">
        <v>173</v>
      </c>
      <c r="B8" s="137"/>
      <c r="C8" s="137">
        <v>0</v>
      </c>
      <c r="D8" s="137"/>
      <c r="E8" s="137"/>
      <c r="F8" s="137"/>
      <c r="G8" s="137">
        <v>31000</v>
      </c>
      <c r="H8" s="138">
        <v>34000</v>
      </c>
    </row>
    <row r="9" ht="24.75" customHeight="1" spans="1:8">
      <c r="A9" s="99" t="s">
        <v>174</v>
      </c>
      <c r="B9" s="137"/>
      <c r="C9" s="140">
        <v>0</v>
      </c>
      <c r="D9" s="140"/>
      <c r="E9" s="140"/>
      <c r="F9" s="140"/>
      <c r="G9" s="140">
        <v>31000</v>
      </c>
      <c r="H9" s="141">
        <v>34000</v>
      </c>
    </row>
  </sheetData>
  <sheetProtection formatCells="0" formatColumns="0" formatRows="0"/>
  <mergeCells count="9">
    <mergeCell ref="A2:H2"/>
    <mergeCell ref="B4:F4"/>
    <mergeCell ref="E5:F5"/>
    <mergeCell ref="A4:A6"/>
    <mergeCell ref="B5:B6"/>
    <mergeCell ref="C5:C6"/>
    <mergeCell ref="D5:D6"/>
    <mergeCell ref="G4:G6"/>
    <mergeCell ref="H4:H6"/>
  </mergeCells>
  <hyperlinks>
    <hyperlink ref="A1" location="目录!A1" display="返回"/>
  </hyperlinks>
  <printOptions horizontalCentered="1"/>
  <pageMargins left="0.590551181102362" right="0.590551181102362" top="0.590551181102362" bottom="0.590551181102362" header="0.393700787401575" footer="0.393700787401575"/>
  <pageSetup paperSize="9"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D6" sqref="D6"/>
    </sheetView>
  </sheetViews>
  <sheetFormatPr defaultColWidth="9" defaultRowHeight="12.75" customHeight="1" outlineLevelCol="6"/>
  <cols>
    <col min="1" max="1" width="8.71428571428571" style="92" customWidth="1"/>
    <col min="2" max="2" width="38.1428571428571" style="92" customWidth="1"/>
    <col min="3" max="5" width="17.8571428571429" style="92" customWidth="1"/>
    <col min="6" max="7" width="6.85714285714286" style="92" customWidth="1"/>
    <col min="11" max="11" width="10.5714285714286"/>
  </cols>
  <sheetData>
    <row r="1" ht="24.75" customHeight="1" spans="1:2">
      <c r="A1" s="112" t="s">
        <v>28</v>
      </c>
      <c r="B1" s="113"/>
    </row>
    <row r="2" ht="24.75" customHeight="1" spans="1:5">
      <c r="A2" s="94" t="s">
        <v>300</v>
      </c>
      <c r="B2" s="94"/>
      <c r="C2" s="94"/>
      <c r="D2" s="94"/>
      <c r="E2" s="94"/>
    </row>
    <row r="3" ht="24.75" customHeight="1" spans="5:5">
      <c r="E3" s="95" t="s">
        <v>30</v>
      </c>
    </row>
    <row r="4" ht="24.75" customHeight="1" spans="1:5">
      <c r="A4" s="96" t="s">
        <v>301</v>
      </c>
      <c r="B4" s="97" t="s">
        <v>33</v>
      </c>
      <c r="C4" s="97" t="s">
        <v>105</v>
      </c>
      <c r="D4" s="97" t="s">
        <v>101</v>
      </c>
      <c r="E4" s="98" t="s">
        <v>102</v>
      </c>
    </row>
    <row r="5" ht="24.75" customHeight="1" spans="1:5">
      <c r="A5" s="96" t="s">
        <v>104</v>
      </c>
      <c r="B5" s="97" t="s">
        <v>173</v>
      </c>
      <c r="C5" s="97">
        <v>1</v>
      </c>
      <c r="D5" s="97">
        <v>2</v>
      </c>
      <c r="E5" s="98">
        <v>3</v>
      </c>
    </row>
    <row r="6" s="102" customFormat="1" ht="25.5" customHeight="1" spans="1:7">
      <c r="A6" s="114">
        <f>ROW()-6</f>
        <v>0</v>
      </c>
      <c r="B6" s="115" t="s">
        <v>105</v>
      </c>
      <c r="C6" s="116">
        <f>SUM(C7:C20)</f>
        <v>2370096.3</v>
      </c>
      <c r="D6" s="116">
        <v>850096.3</v>
      </c>
      <c r="E6" s="117">
        <v>1520000</v>
      </c>
      <c r="F6" s="93"/>
      <c r="G6" s="93"/>
    </row>
    <row r="7" ht="25.5" customHeight="1" spans="1:5">
      <c r="A7" s="118">
        <f t="shared" ref="A7:A20" si="0">ROW()-6</f>
        <v>1</v>
      </c>
      <c r="B7" s="119" t="s">
        <v>302</v>
      </c>
      <c r="C7" s="116">
        <f t="shared" ref="C7:C20" si="1">D7+E7</f>
        <v>155000</v>
      </c>
      <c r="D7" s="120">
        <v>110000</v>
      </c>
      <c r="E7" s="117">
        <v>45000</v>
      </c>
    </row>
    <row r="8" ht="25.5" customHeight="1" spans="1:5">
      <c r="A8" s="118">
        <f t="shared" si="0"/>
        <v>2</v>
      </c>
      <c r="B8" s="119" t="s">
        <v>303</v>
      </c>
      <c r="C8" s="116">
        <f t="shared" si="1"/>
        <v>500000</v>
      </c>
      <c r="D8" s="120">
        <v>100000</v>
      </c>
      <c r="E8" s="117">
        <v>400000</v>
      </c>
    </row>
    <row r="9" ht="25.5" customHeight="1" spans="1:5">
      <c r="A9" s="118">
        <f t="shared" si="0"/>
        <v>3</v>
      </c>
      <c r="B9" s="119" t="s">
        <v>304</v>
      </c>
      <c r="C9" s="116">
        <f t="shared" si="1"/>
        <v>260000</v>
      </c>
      <c r="D9" s="120">
        <v>80000</v>
      </c>
      <c r="E9" s="117">
        <v>180000</v>
      </c>
    </row>
    <row r="10" ht="25.5" customHeight="1" spans="1:5">
      <c r="A10" s="118">
        <f t="shared" si="0"/>
        <v>4</v>
      </c>
      <c r="B10" s="119" t="s">
        <v>305</v>
      </c>
      <c r="C10" s="116">
        <f t="shared" si="1"/>
        <v>84000</v>
      </c>
      <c r="D10" s="120">
        <v>24000</v>
      </c>
      <c r="E10" s="117">
        <v>60000</v>
      </c>
    </row>
    <row r="11" ht="25.5" customHeight="1" spans="1:5">
      <c r="A11" s="118">
        <f t="shared" si="0"/>
        <v>5</v>
      </c>
      <c r="B11" s="119" t="s">
        <v>306</v>
      </c>
      <c r="C11" s="116">
        <f t="shared" si="1"/>
        <v>90000</v>
      </c>
      <c r="D11" s="120">
        <v>30000</v>
      </c>
      <c r="E11" s="117">
        <v>60000</v>
      </c>
    </row>
    <row r="12" ht="25.5" customHeight="1" spans="1:5">
      <c r="A12" s="118">
        <f t="shared" si="0"/>
        <v>6</v>
      </c>
      <c r="B12" s="119" t="s">
        <v>307</v>
      </c>
      <c r="C12" s="116">
        <f t="shared" si="1"/>
        <v>255612</v>
      </c>
      <c r="D12" s="120">
        <v>255612</v>
      </c>
      <c r="E12" s="117"/>
    </row>
    <row r="13" ht="25.5" customHeight="1" spans="1:5">
      <c r="A13" s="118">
        <f t="shared" si="0"/>
        <v>7</v>
      </c>
      <c r="B13" s="119" t="s">
        <v>308</v>
      </c>
      <c r="C13" s="116">
        <f t="shared" si="1"/>
        <v>0</v>
      </c>
      <c r="D13" s="120"/>
      <c r="E13" s="117"/>
    </row>
    <row r="14" ht="25.5" customHeight="1" spans="1:5">
      <c r="A14" s="118">
        <f t="shared" si="0"/>
        <v>8</v>
      </c>
      <c r="B14" s="119" t="s">
        <v>309</v>
      </c>
      <c r="C14" s="116">
        <f t="shared" si="1"/>
        <v>106000</v>
      </c>
      <c r="D14" s="120">
        <v>76000</v>
      </c>
      <c r="E14" s="117">
        <v>30000</v>
      </c>
    </row>
    <row r="15" ht="25.5" customHeight="1" spans="1:5">
      <c r="A15" s="118">
        <f t="shared" si="0"/>
        <v>9</v>
      </c>
      <c r="B15" s="119" t="s">
        <v>310</v>
      </c>
      <c r="C15" s="116">
        <f t="shared" si="1"/>
        <v>181000</v>
      </c>
      <c r="D15" s="120">
        <v>31000</v>
      </c>
      <c r="E15" s="117">
        <v>150000</v>
      </c>
    </row>
    <row r="16" ht="25.5" customHeight="1" spans="1:5">
      <c r="A16" s="118">
        <f t="shared" si="0"/>
        <v>10</v>
      </c>
      <c r="B16" s="119" t="s">
        <v>293</v>
      </c>
      <c r="C16" s="116">
        <f t="shared" si="1"/>
        <v>31000</v>
      </c>
      <c r="D16" s="120">
        <v>31000</v>
      </c>
      <c r="E16" s="117"/>
    </row>
    <row r="17" ht="25.5" customHeight="1" spans="1:5">
      <c r="A17" s="118">
        <f t="shared" si="0"/>
        <v>11</v>
      </c>
      <c r="B17" s="119" t="s">
        <v>311</v>
      </c>
      <c r="C17" s="116">
        <f t="shared" si="1"/>
        <v>44484.3</v>
      </c>
      <c r="D17" s="120">
        <v>44484.3</v>
      </c>
      <c r="E17" s="117"/>
    </row>
    <row r="18" ht="25.5" customHeight="1" spans="1:5">
      <c r="A18" s="118">
        <f t="shared" si="0"/>
        <v>12</v>
      </c>
      <c r="B18" s="119" t="s">
        <v>312</v>
      </c>
      <c r="C18" s="116">
        <f t="shared" si="1"/>
        <v>0</v>
      </c>
      <c r="D18" s="120"/>
      <c r="E18" s="117"/>
    </row>
    <row r="19" ht="25.5" customHeight="1" spans="1:5">
      <c r="A19" s="118">
        <f t="shared" si="0"/>
        <v>13</v>
      </c>
      <c r="B19" s="119" t="s">
        <v>313</v>
      </c>
      <c r="C19" s="116">
        <f t="shared" si="1"/>
        <v>395000</v>
      </c>
      <c r="D19" s="120"/>
      <c r="E19" s="117">
        <v>395000</v>
      </c>
    </row>
    <row r="20" ht="25.5" customHeight="1" spans="1:5">
      <c r="A20" s="118">
        <f t="shared" si="0"/>
        <v>14</v>
      </c>
      <c r="B20" s="119" t="s">
        <v>314</v>
      </c>
      <c r="C20" s="116">
        <f t="shared" si="1"/>
        <v>268000</v>
      </c>
      <c r="D20" s="120">
        <v>68000</v>
      </c>
      <c r="E20" s="117">
        <v>200000</v>
      </c>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D31" sqref="D31"/>
    </sheetView>
  </sheetViews>
  <sheetFormatPr defaultColWidth="9" defaultRowHeight="12.75" customHeight="1" outlineLevelRow="7"/>
  <cols>
    <col min="1" max="1" width="60.7142857142857" style="92" customWidth="1"/>
    <col min="2" max="2" width="22.1428571428571" style="92" customWidth="1"/>
    <col min="3" max="3" width="2.85714285714286" style="92" customWidth="1"/>
    <col min="4" max="15" width="9.14285714285714" style="92"/>
  </cols>
  <sheetData>
    <row r="1" ht="15" customHeight="1" spans="1:15">
      <c r="A1" s="103" t="s">
        <v>28</v>
      </c>
      <c r="B1"/>
      <c r="C1"/>
      <c r="D1"/>
      <c r="E1"/>
      <c r="F1"/>
      <c r="G1"/>
      <c r="H1"/>
      <c r="I1"/>
      <c r="J1"/>
      <c r="K1"/>
      <c r="L1"/>
      <c r="M1"/>
      <c r="N1"/>
      <c r="O1"/>
    </row>
    <row r="2" ht="32.25" customHeight="1" spans="1:15">
      <c r="A2" s="94" t="s">
        <v>315</v>
      </c>
      <c r="B2" s="94"/>
      <c r="C2"/>
      <c r="D2"/>
      <c r="E2"/>
      <c r="F2"/>
      <c r="G2"/>
      <c r="H2"/>
      <c r="I2"/>
      <c r="J2"/>
      <c r="K2"/>
      <c r="L2"/>
      <c r="M2"/>
      <c r="N2"/>
      <c r="O2"/>
    </row>
    <row r="3" ht="15" customHeight="1" spans="1:15">
      <c r="A3"/>
      <c r="B3" s="95" t="s">
        <v>30</v>
      </c>
      <c r="C3"/>
      <c r="D3"/>
      <c r="E3"/>
      <c r="F3"/>
      <c r="G3"/>
      <c r="H3"/>
      <c r="I3"/>
      <c r="J3"/>
      <c r="K3"/>
      <c r="L3"/>
      <c r="M3"/>
      <c r="N3"/>
      <c r="O3"/>
    </row>
    <row r="4" ht="15" customHeight="1" spans="1:15">
      <c r="A4" s="104" t="s">
        <v>316</v>
      </c>
      <c r="B4" s="105" t="s">
        <v>34</v>
      </c>
      <c r="C4"/>
      <c r="D4"/>
      <c r="E4"/>
      <c r="F4"/>
      <c r="G4"/>
      <c r="H4"/>
      <c r="I4"/>
      <c r="J4"/>
      <c r="K4"/>
      <c r="L4"/>
      <c r="M4"/>
      <c r="N4"/>
      <c r="O4"/>
    </row>
    <row r="5" ht="15" customHeight="1" spans="1:15">
      <c r="A5" s="106"/>
      <c r="B5" s="107"/>
      <c r="C5"/>
      <c r="D5"/>
      <c r="E5"/>
      <c r="F5"/>
      <c r="G5"/>
      <c r="H5"/>
      <c r="I5"/>
      <c r="J5"/>
      <c r="K5"/>
      <c r="L5"/>
      <c r="M5"/>
      <c r="N5"/>
      <c r="O5"/>
    </row>
    <row r="6" s="102" customFormat="1" ht="26.25" customHeight="1" spans="1:14">
      <c r="A6" s="108"/>
      <c r="B6" s="109"/>
      <c r="C6" s="93"/>
      <c r="N6" s="111"/>
    </row>
    <row r="7" ht="15" customHeight="1" spans="1:15">
      <c r="A7"/>
      <c r="B7"/>
      <c r="C7"/>
      <c r="D7"/>
      <c r="E7"/>
      <c r="F7"/>
      <c r="G7"/>
      <c r="H7"/>
      <c r="I7"/>
      <c r="J7"/>
      <c r="K7"/>
      <c r="L7"/>
      <c r="M7"/>
      <c r="N7"/>
      <c r="O7"/>
    </row>
    <row r="8" ht="18.75" customHeight="1" spans="1:15">
      <c r="A8" s="110"/>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551181102362" right="0.590551181102362" top="0.590551181102362" bottom="0.590551181102362" header="0.511811023622047" footer="0.511811023622047"/>
  <pageSetup paperSize="9" fitToHeight="100" orientation="portrait"/>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showGridLines="0" showZeros="0" workbookViewId="0">
      <selection activeCell="E17" sqref="E17"/>
    </sheetView>
  </sheetViews>
  <sheetFormatPr defaultColWidth="9" defaultRowHeight="12.75" customHeight="1" outlineLevelRow="6"/>
  <cols>
    <col min="1" max="1" width="41.8571428571429" style="92" customWidth="1"/>
    <col min="2" max="2" width="20.2857142857143" style="92" customWidth="1"/>
    <col min="3" max="3" width="26.5714285714286" style="92" customWidth="1"/>
    <col min="4" max="4" width="25.2857142857143" style="92" customWidth="1"/>
    <col min="5" max="5" width="22.2857142857143" style="92" customWidth="1"/>
    <col min="6" max="7" width="6.85714285714286" style="92" customWidth="1"/>
  </cols>
  <sheetData>
    <row r="1" ht="24.75" customHeight="1" spans="1:7">
      <c r="A1"/>
      <c r="B1"/>
      <c r="C1"/>
      <c r="D1"/>
      <c r="E1"/>
      <c r="F1"/>
      <c r="G1"/>
    </row>
    <row r="2" ht="24.75" customHeight="1" spans="1:7">
      <c r="A2" s="94" t="s">
        <v>317</v>
      </c>
      <c r="B2" s="94"/>
      <c r="C2" s="94"/>
      <c r="D2" s="94"/>
      <c r="E2" s="94"/>
      <c r="F2"/>
      <c r="G2"/>
    </row>
    <row r="3" ht="24.75" customHeight="1" spans="1:7">
      <c r="A3"/>
      <c r="B3"/>
      <c r="C3"/>
      <c r="D3"/>
      <c r="E3" s="95" t="s">
        <v>30</v>
      </c>
      <c r="F3"/>
      <c r="G3"/>
    </row>
    <row r="4" ht="24.75" customHeight="1" spans="1:7">
      <c r="A4" s="96" t="s">
        <v>169</v>
      </c>
      <c r="B4" s="97" t="s">
        <v>105</v>
      </c>
      <c r="C4" s="97" t="s">
        <v>318</v>
      </c>
      <c r="D4" s="97" t="s">
        <v>319</v>
      </c>
      <c r="E4" s="98" t="s">
        <v>320</v>
      </c>
      <c r="F4"/>
      <c r="G4"/>
    </row>
    <row r="5" s="92" customFormat="1" ht="24.75" customHeight="1" spans="1:13">
      <c r="A5" s="96" t="s">
        <v>104</v>
      </c>
      <c r="B5" s="97">
        <v>1</v>
      </c>
      <c r="C5" s="97">
        <v>4</v>
      </c>
      <c r="D5" s="97">
        <v>4</v>
      </c>
      <c r="E5" s="98">
        <v>4</v>
      </c>
      <c r="H5"/>
      <c r="I5"/>
      <c r="J5"/>
      <c r="K5"/>
      <c r="L5"/>
      <c r="M5"/>
    </row>
    <row r="6" s="93" customFormat="1" ht="24.75" customHeight="1" spans="1:13">
      <c r="A6" s="99"/>
      <c r="B6" s="100"/>
      <c r="C6" s="100"/>
      <c r="D6" s="100"/>
      <c r="E6" s="101"/>
      <c r="H6" s="102"/>
      <c r="I6" s="102"/>
      <c r="J6" s="102"/>
      <c r="K6" s="102"/>
      <c r="L6" s="102"/>
      <c r="M6" s="102"/>
    </row>
    <row r="7" s="92" customFormat="1" customHeight="1" spans="1:13">
      <c r="A7"/>
      <c r="H7"/>
      <c r="I7"/>
      <c r="J7"/>
      <c r="K7"/>
      <c r="L7"/>
      <c r="M7"/>
    </row>
  </sheetData>
  <sheetProtection formatCells="0" formatColumns="0" formatRows="0"/>
  <mergeCells count="1">
    <mergeCell ref="A2:E2"/>
  </mergeCell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55" workbookViewId="0">
      <selection activeCell="J19" sqref="J19"/>
    </sheetView>
  </sheetViews>
  <sheetFormatPr defaultColWidth="10.152380952381" defaultRowHeight="14.25" customHeight="1" outlineLevelCol="7"/>
  <cols>
    <col min="1" max="1" width="16.6380952380952" style="1" customWidth="1"/>
    <col min="2" max="3" width="14.4761904761905" style="1" customWidth="1"/>
    <col min="4" max="4" width="17.3904761904762" style="1" customWidth="1"/>
    <col min="5" max="5" width="19.047619047619" style="1" customWidth="1"/>
    <col min="6" max="6" width="15.7142857142857" style="1" customWidth="1"/>
    <col min="7" max="7" width="13.3333333333333" style="35" customWidth="1"/>
    <col min="8" max="8" width="11.4285714285714" style="36" customWidth="1"/>
    <col min="9" max="16384" width="10.152380952381" style="1"/>
  </cols>
  <sheetData>
    <row r="1" ht="50.25" customHeight="1" spans="1:7">
      <c r="A1" s="37" t="s">
        <v>321</v>
      </c>
      <c r="B1" s="37"/>
      <c r="C1" s="37"/>
      <c r="D1" s="37"/>
      <c r="E1" s="37"/>
      <c r="F1" s="37"/>
      <c r="G1" s="37"/>
    </row>
    <row r="2" ht="29.25" customHeight="1" spans="1:7">
      <c r="A2" s="38" t="s">
        <v>169</v>
      </c>
      <c r="B2" s="39" t="s">
        <v>322</v>
      </c>
      <c r="C2" s="40"/>
      <c r="D2" s="40"/>
      <c r="E2" s="40"/>
      <c r="F2" s="40"/>
      <c r="G2" s="41"/>
    </row>
    <row r="3" ht="30" customHeight="1" spans="1:7">
      <c r="A3" s="38" t="s">
        <v>323</v>
      </c>
      <c r="B3" s="39" t="s">
        <v>324</v>
      </c>
      <c r="C3" s="41"/>
      <c r="D3" s="42" t="s">
        <v>325</v>
      </c>
      <c r="E3" s="39">
        <v>15293609207</v>
      </c>
      <c r="F3" s="40"/>
      <c r="G3" s="41"/>
    </row>
    <row r="4" ht="33" customHeight="1" spans="1:7">
      <c r="A4" s="43" t="s">
        <v>326</v>
      </c>
      <c r="B4" s="44" t="s">
        <v>327</v>
      </c>
      <c r="C4" s="45"/>
      <c r="D4" s="45"/>
      <c r="E4" s="45"/>
      <c r="F4" s="45"/>
      <c r="G4" s="46"/>
    </row>
    <row r="5" ht="245" customHeight="1" spans="1:7">
      <c r="A5" s="47"/>
      <c r="B5" s="44" t="s">
        <v>328</v>
      </c>
      <c r="C5" s="45"/>
      <c r="D5" s="45"/>
      <c r="E5" s="45"/>
      <c r="F5" s="45"/>
      <c r="G5" s="46"/>
    </row>
    <row r="6" ht="26.25" customHeight="1" spans="1:7">
      <c r="A6" s="43" t="s">
        <v>329</v>
      </c>
      <c r="B6" s="48" t="s">
        <v>330</v>
      </c>
      <c r="C6" s="49"/>
      <c r="D6" s="49"/>
      <c r="E6" s="49"/>
      <c r="F6" s="49"/>
      <c r="G6" s="50"/>
    </row>
    <row r="7" ht="26.25" customHeight="1" spans="1:8">
      <c r="A7" s="47"/>
      <c r="B7" s="48" t="s">
        <v>331</v>
      </c>
      <c r="C7" s="49"/>
      <c r="D7" s="49"/>
      <c r="E7" s="49"/>
      <c r="F7" s="49"/>
      <c r="G7" s="50"/>
      <c r="H7" s="51"/>
    </row>
    <row r="8" ht="26.25" customHeight="1" spans="1:8">
      <c r="A8" s="47"/>
      <c r="B8" s="52" t="s">
        <v>332</v>
      </c>
      <c r="C8" s="52"/>
      <c r="D8" s="52" t="s">
        <v>333</v>
      </c>
      <c r="E8" s="52"/>
      <c r="F8" s="52"/>
      <c r="G8" s="52"/>
      <c r="H8" s="51"/>
    </row>
    <row r="9" ht="26.25" customHeight="1" spans="1:8">
      <c r="A9" s="47"/>
      <c r="B9" s="52"/>
      <c r="C9" s="52"/>
      <c r="D9" s="52" t="s">
        <v>105</v>
      </c>
      <c r="E9" s="52" t="s">
        <v>334</v>
      </c>
      <c r="F9" s="52" t="s">
        <v>335</v>
      </c>
      <c r="G9" s="52" t="s">
        <v>336</v>
      </c>
      <c r="H9" s="51"/>
    </row>
    <row r="10" ht="26.25" customHeight="1" spans="1:7">
      <c r="A10" s="47"/>
      <c r="B10" s="52">
        <v>44</v>
      </c>
      <c r="C10" s="52"/>
      <c r="D10" s="52">
        <v>58</v>
      </c>
      <c r="E10" s="52">
        <v>26</v>
      </c>
      <c r="F10" s="52">
        <v>30</v>
      </c>
      <c r="G10" s="52">
        <v>2</v>
      </c>
    </row>
    <row r="11" ht="26.25" customHeight="1" spans="1:7">
      <c r="A11" s="53" t="s">
        <v>337</v>
      </c>
      <c r="B11" s="52" t="s">
        <v>338</v>
      </c>
      <c r="C11" s="52" t="s">
        <v>339</v>
      </c>
      <c r="D11" s="52" t="s">
        <v>340</v>
      </c>
      <c r="E11" s="52" t="s">
        <v>341</v>
      </c>
      <c r="F11" s="54" t="s">
        <v>342</v>
      </c>
      <c r="G11" s="55"/>
    </row>
    <row r="12" ht="26.25" customHeight="1" spans="1:7">
      <c r="A12" s="56"/>
      <c r="B12" s="57">
        <v>1060.33</v>
      </c>
      <c r="C12" s="57">
        <v>1307.77</v>
      </c>
      <c r="D12" s="58">
        <v>1233.8</v>
      </c>
      <c r="E12" s="59">
        <v>0.9434</v>
      </c>
      <c r="F12" s="54">
        <v>76.16</v>
      </c>
      <c r="G12" s="55"/>
    </row>
    <row r="13" ht="26.25" customHeight="1" spans="1:8">
      <c r="A13" s="60" t="s">
        <v>343</v>
      </c>
      <c r="B13" s="57" t="s">
        <v>105</v>
      </c>
      <c r="C13" s="57"/>
      <c r="D13" s="57" t="s">
        <v>344</v>
      </c>
      <c r="E13" s="57" t="s">
        <v>345</v>
      </c>
      <c r="F13" s="57" t="s">
        <v>346</v>
      </c>
      <c r="G13" s="57"/>
      <c r="H13" s="61"/>
    </row>
    <row r="14" ht="26.25" customHeight="1" spans="1:7">
      <c r="A14" s="62"/>
      <c r="B14" s="58">
        <v>1055.23</v>
      </c>
      <c r="C14" s="58"/>
      <c r="D14" s="58">
        <v>0</v>
      </c>
      <c r="E14" s="58">
        <v>1055.23</v>
      </c>
      <c r="F14" s="58">
        <v>0</v>
      </c>
      <c r="G14" s="58"/>
    </row>
    <row r="15" ht="26.25" customHeight="1" spans="1:7">
      <c r="A15" s="60" t="s">
        <v>347</v>
      </c>
      <c r="B15" s="57" t="s">
        <v>105</v>
      </c>
      <c r="C15" s="57"/>
      <c r="D15" s="57" t="s">
        <v>215</v>
      </c>
      <c r="E15" s="57" t="s">
        <v>216</v>
      </c>
      <c r="F15" s="57" t="s">
        <v>348</v>
      </c>
      <c r="G15" s="63" t="s">
        <v>349</v>
      </c>
    </row>
    <row r="16" ht="26.25" customHeight="1" spans="1:7">
      <c r="A16" s="62"/>
      <c r="B16" s="57">
        <v>1055.23</v>
      </c>
      <c r="C16" s="57"/>
      <c r="D16" s="57">
        <v>594.11</v>
      </c>
      <c r="E16" s="57">
        <v>114.09</v>
      </c>
      <c r="F16" s="58">
        <v>347.04</v>
      </c>
      <c r="G16" s="58">
        <v>0</v>
      </c>
    </row>
    <row r="17" ht="105" customHeight="1" spans="1:7">
      <c r="A17" s="64" t="s">
        <v>350</v>
      </c>
      <c r="B17" s="44" t="s">
        <v>351</v>
      </c>
      <c r="C17" s="45"/>
      <c r="D17" s="45"/>
      <c r="E17" s="45"/>
      <c r="F17" s="45"/>
      <c r="G17" s="46"/>
    </row>
    <row r="18" ht="24" customHeight="1" spans="1:7">
      <c r="A18" s="60" t="s">
        <v>352</v>
      </c>
      <c r="B18" s="65" t="s">
        <v>353</v>
      </c>
      <c r="C18" s="66"/>
      <c r="D18" s="67" t="s">
        <v>354</v>
      </c>
      <c r="E18" s="65" t="s">
        <v>355</v>
      </c>
      <c r="F18" s="66"/>
      <c r="G18" s="68" t="s">
        <v>356</v>
      </c>
    </row>
    <row r="19" ht="24" customHeight="1" spans="1:7">
      <c r="A19" s="69"/>
      <c r="B19" s="68" t="s">
        <v>357</v>
      </c>
      <c r="C19" s="68"/>
      <c r="D19" s="68" t="s">
        <v>358</v>
      </c>
      <c r="E19" s="70" t="s">
        <v>359</v>
      </c>
      <c r="F19" s="71"/>
      <c r="G19" s="72">
        <v>1</v>
      </c>
    </row>
    <row r="20" ht="24" customHeight="1" spans="1:7">
      <c r="A20" s="69"/>
      <c r="B20" s="68"/>
      <c r="C20" s="68"/>
      <c r="D20" s="68"/>
      <c r="E20" s="70" t="s">
        <v>360</v>
      </c>
      <c r="F20" s="71"/>
      <c r="G20" s="72">
        <v>1</v>
      </c>
    </row>
    <row r="21" ht="24" customHeight="1" spans="1:7">
      <c r="A21" s="69"/>
      <c r="B21" s="68"/>
      <c r="C21" s="68"/>
      <c r="D21" s="68"/>
      <c r="E21" s="70" t="s">
        <v>361</v>
      </c>
      <c r="F21" s="71"/>
      <c r="G21" s="73" t="s">
        <v>362</v>
      </c>
    </row>
    <row r="22" ht="24" customHeight="1" spans="1:7">
      <c r="A22" s="69"/>
      <c r="B22" s="68"/>
      <c r="C22" s="68"/>
      <c r="D22" s="68"/>
      <c r="E22" s="70" t="s">
        <v>363</v>
      </c>
      <c r="F22" s="71"/>
      <c r="G22" s="72" t="s">
        <v>364</v>
      </c>
    </row>
    <row r="23" ht="24" customHeight="1" spans="1:7">
      <c r="A23" s="69"/>
      <c r="B23" s="68"/>
      <c r="C23" s="68"/>
      <c r="D23" s="68" t="s">
        <v>365</v>
      </c>
      <c r="E23" s="70" t="s">
        <v>366</v>
      </c>
      <c r="F23" s="71"/>
      <c r="G23" s="72" t="s">
        <v>367</v>
      </c>
    </row>
    <row r="24" ht="24" customHeight="1" spans="1:7">
      <c r="A24" s="69"/>
      <c r="B24" s="68"/>
      <c r="C24" s="68"/>
      <c r="D24" s="68"/>
      <c r="E24" s="70" t="s">
        <v>368</v>
      </c>
      <c r="F24" s="71"/>
      <c r="G24" s="72" t="s">
        <v>369</v>
      </c>
    </row>
    <row r="25" ht="24" customHeight="1" spans="1:7">
      <c r="A25" s="69"/>
      <c r="B25" s="68"/>
      <c r="C25" s="68"/>
      <c r="D25" s="68"/>
      <c r="E25" s="70" t="s">
        <v>370</v>
      </c>
      <c r="F25" s="70"/>
      <c r="G25" s="72" t="s">
        <v>369</v>
      </c>
    </row>
    <row r="26" ht="24" customHeight="1" spans="1:7">
      <c r="A26" s="69"/>
      <c r="B26" s="68"/>
      <c r="C26" s="68"/>
      <c r="D26" s="68" t="s">
        <v>371</v>
      </c>
      <c r="E26" s="70" t="s">
        <v>372</v>
      </c>
      <c r="F26" s="70"/>
      <c r="G26" s="72" t="s">
        <v>369</v>
      </c>
    </row>
    <row r="27" ht="24" customHeight="1" spans="1:7">
      <c r="A27" s="69"/>
      <c r="B27" s="68"/>
      <c r="C27" s="68"/>
      <c r="D27" s="68"/>
      <c r="E27" s="70" t="s">
        <v>373</v>
      </c>
      <c r="F27" s="70"/>
      <c r="G27" s="72" t="s">
        <v>367</v>
      </c>
    </row>
    <row r="28" ht="24" customHeight="1" spans="1:7">
      <c r="A28" s="69"/>
      <c r="B28" s="68"/>
      <c r="C28" s="68"/>
      <c r="D28" s="68" t="s">
        <v>374</v>
      </c>
      <c r="E28" s="70" t="s">
        <v>375</v>
      </c>
      <c r="F28" s="70"/>
      <c r="G28" s="72" t="s">
        <v>367</v>
      </c>
    </row>
    <row r="29" ht="24" customHeight="1" spans="1:7">
      <c r="A29" s="69"/>
      <c r="B29" s="68"/>
      <c r="C29" s="68"/>
      <c r="D29" s="68"/>
      <c r="E29" s="70" t="s">
        <v>376</v>
      </c>
      <c r="F29" s="70"/>
      <c r="G29" s="72" t="s">
        <v>377</v>
      </c>
    </row>
    <row r="30" ht="24" customHeight="1" spans="1:7">
      <c r="A30" s="69"/>
      <c r="B30" s="68"/>
      <c r="C30" s="68"/>
      <c r="D30" s="68" t="s">
        <v>378</v>
      </c>
      <c r="E30" s="70" t="s">
        <v>379</v>
      </c>
      <c r="F30" s="70"/>
      <c r="G30" s="68" t="s">
        <v>380</v>
      </c>
    </row>
    <row r="31" ht="24" customHeight="1" spans="1:7">
      <c r="A31" s="69"/>
      <c r="B31" s="68"/>
      <c r="C31" s="68"/>
      <c r="D31" s="68"/>
      <c r="E31" s="71" t="s">
        <v>381</v>
      </c>
      <c r="F31" s="71"/>
      <c r="G31" s="68" t="s">
        <v>382</v>
      </c>
    </row>
    <row r="32" ht="24" customHeight="1" spans="1:7">
      <c r="A32" s="69"/>
      <c r="B32" s="68" t="s">
        <v>383</v>
      </c>
      <c r="C32" s="68"/>
      <c r="D32" s="74" t="s">
        <v>384</v>
      </c>
      <c r="E32" s="75" t="s">
        <v>385</v>
      </c>
      <c r="F32" s="76"/>
      <c r="G32" s="77">
        <v>1</v>
      </c>
    </row>
    <row r="33" ht="24" customHeight="1" spans="1:7">
      <c r="A33" s="69"/>
      <c r="B33" s="68"/>
      <c r="C33" s="68"/>
      <c r="D33" s="78"/>
      <c r="E33" s="75" t="s">
        <v>386</v>
      </c>
      <c r="F33" s="76"/>
      <c r="G33" s="77">
        <v>1</v>
      </c>
    </row>
    <row r="34" ht="24" customHeight="1" spans="1:7">
      <c r="A34" s="69"/>
      <c r="B34" s="68"/>
      <c r="C34" s="68"/>
      <c r="D34" s="79"/>
      <c r="E34" s="75" t="s">
        <v>387</v>
      </c>
      <c r="F34" s="76"/>
      <c r="G34" s="68" t="s">
        <v>388</v>
      </c>
    </row>
    <row r="35" ht="39" customHeight="1" spans="1:7">
      <c r="A35" s="69"/>
      <c r="B35" s="68"/>
      <c r="C35" s="68"/>
      <c r="D35" s="74" t="s">
        <v>389</v>
      </c>
      <c r="E35" s="75" t="s">
        <v>390</v>
      </c>
      <c r="F35" s="76"/>
      <c r="G35" s="77">
        <v>1</v>
      </c>
    </row>
    <row r="36" ht="24" customHeight="1" spans="1:7">
      <c r="A36" s="69"/>
      <c r="B36" s="68"/>
      <c r="C36" s="68"/>
      <c r="D36" s="78"/>
      <c r="E36" s="75" t="s">
        <v>391</v>
      </c>
      <c r="F36" s="76"/>
      <c r="G36" s="77">
        <v>1</v>
      </c>
    </row>
    <row r="37" ht="37" customHeight="1" spans="1:7">
      <c r="A37" s="69"/>
      <c r="B37" s="68"/>
      <c r="C37" s="68"/>
      <c r="D37" s="79"/>
      <c r="E37" s="75" t="s">
        <v>392</v>
      </c>
      <c r="F37" s="76"/>
      <c r="G37" s="77" t="s">
        <v>388</v>
      </c>
    </row>
    <row r="38" ht="28" customHeight="1" spans="1:7">
      <c r="A38" s="69"/>
      <c r="B38" s="68"/>
      <c r="C38" s="68"/>
      <c r="D38" s="78" t="s">
        <v>393</v>
      </c>
      <c r="E38" s="75" t="s">
        <v>394</v>
      </c>
      <c r="F38" s="76"/>
      <c r="G38" s="77">
        <v>1</v>
      </c>
    </row>
    <row r="39" ht="37" customHeight="1" spans="1:7">
      <c r="A39" s="69"/>
      <c r="B39" s="68"/>
      <c r="C39" s="68"/>
      <c r="D39" s="78"/>
      <c r="E39" s="75" t="s">
        <v>395</v>
      </c>
      <c r="F39" s="76"/>
      <c r="G39" s="77">
        <v>1</v>
      </c>
    </row>
    <row r="40" ht="24" customHeight="1" spans="1:7">
      <c r="A40" s="69"/>
      <c r="B40" s="68"/>
      <c r="C40" s="68"/>
      <c r="D40" s="79"/>
      <c r="E40" s="75" t="s">
        <v>396</v>
      </c>
      <c r="F40" s="76"/>
      <c r="G40" s="68" t="s">
        <v>388</v>
      </c>
    </row>
    <row r="41" ht="29" customHeight="1" spans="1:7">
      <c r="A41" s="69"/>
      <c r="B41" s="68"/>
      <c r="C41" s="68"/>
      <c r="D41" s="78" t="s">
        <v>397</v>
      </c>
      <c r="E41" s="75" t="s">
        <v>398</v>
      </c>
      <c r="F41" s="76"/>
      <c r="G41" s="77">
        <v>1</v>
      </c>
    </row>
    <row r="42" ht="30" customHeight="1" spans="1:7">
      <c r="A42" s="69"/>
      <c r="B42" s="68"/>
      <c r="C42" s="68"/>
      <c r="D42" s="78"/>
      <c r="E42" s="75" t="s">
        <v>399</v>
      </c>
      <c r="F42" s="76"/>
      <c r="G42" s="77">
        <v>1</v>
      </c>
    </row>
    <row r="43" ht="30" customHeight="1" spans="1:7">
      <c r="A43" s="69"/>
      <c r="B43" s="68"/>
      <c r="C43" s="68"/>
      <c r="D43" s="78"/>
      <c r="E43" s="75" t="s">
        <v>400</v>
      </c>
      <c r="F43" s="76"/>
      <c r="G43" s="68" t="s">
        <v>388</v>
      </c>
    </row>
    <row r="44" ht="24" customHeight="1" spans="1:7">
      <c r="A44" s="69"/>
      <c r="B44" s="68" t="s">
        <v>401</v>
      </c>
      <c r="C44" s="68"/>
      <c r="D44" s="68" t="s">
        <v>402</v>
      </c>
      <c r="E44" s="71" t="s">
        <v>403</v>
      </c>
      <c r="F44" s="71"/>
      <c r="G44" s="68" t="s">
        <v>404</v>
      </c>
    </row>
    <row r="45" ht="24" customHeight="1" spans="1:7">
      <c r="A45" s="69"/>
      <c r="B45" s="68"/>
      <c r="C45" s="68"/>
      <c r="D45" s="80" t="s">
        <v>405</v>
      </c>
      <c r="E45" s="70" t="s">
        <v>406</v>
      </c>
      <c r="F45" s="71"/>
      <c r="G45" s="68" t="s">
        <v>407</v>
      </c>
    </row>
    <row r="46" ht="24" customHeight="1" spans="1:7">
      <c r="A46" s="69"/>
      <c r="B46" s="68"/>
      <c r="C46" s="68"/>
      <c r="D46" s="80"/>
      <c r="E46" s="70" t="s">
        <v>408</v>
      </c>
      <c r="F46" s="71"/>
      <c r="G46" s="68" t="s">
        <v>409</v>
      </c>
    </row>
    <row r="47" ht="24" customHeight="1" spans="1:7">
      <c r="A47" s="69"/>
      <c r="B47" s="68"/>
      <c r="C47" s="68"/>
      <c r="D47" s="80"/>
      <c r="E47" s="70" t="s">
        <v>410</v>
      </c>
      <c r="F47" s="71"/>
      <c r="G47" s="68" t="s">
        <v>411</v>
      </c>
    </row>
    <row r="48" ht="24" customHeight="1" spans="1:7">
      <c r="A48" s="69"/>
      <c r="B48" s="68"/>
      <c r="C48" s="68"/>
      <c r="D48" s="80"/>
      <c r="E48" s="75" t="s">
        <v>412</v>
      </c>
      <c r="F48" s="81"/>
      <c r="G48" s="68" t="s">
        <v>407</v>
      </c>
    </row>
    <row r="49" ht="25" customHeight="1" spans="1:7">
      <c r="A49" s="69"/>
      <c r="B49" s="68"/>
      <c r="C49" s="68"/>
      <c r="D49" s="82"/>
      <c r="E49" s="70" t="s">
        <v>413</v>
      </c>
      <c r="F49" s="71"/>
      <c r="G49" s="68" t="s">
        <v>414</v>
      </c>
    </row>
    <row r="50" ht="24" customHeight="1" spans="1:7">
      <c r="A50" s="69"/>
      <c r="B50" s="68"/>
      <c r="C50" s="68"/>
      <c r="D50" s="83" t="s">
        <v>415</v>
      </c>
      <c r="E50" s="70" t="s">
        <v>416</v>
      </c>
      <c r="F50" s="71"/>
      <c r="G50" s="68" t="s">
        <v>417</v>
      </c>
    </row>
    <row r="51" ht="24" customHeight="1" spans="1:7">
      <c r="A51" s="69"/>
      <c r="B51" s="68"/>
      <c r="C51" s="68"/>
      <c r="D51" s="80"/>
      <c r="E51" s="70" t="s">
        <v>418</v>
      </c>
      <c r="F51" s="71"/>
      <c r="G51" s="68" t="s">
        <v>419</v>
      </c>
    </row>
    <row r="52" ht="24" customHeight="1" spans="1:7">
      <c r="A52" s="69"/>
      <c r="B52" s="68"/>
      <c r="C52" s="68"/>
      <c r="D52" s="83" t="s">
        <v>420</v>
      </c>
      <c r="E52" s="1" t="s">
        <v>421</v>
      </c>
      <c r="G52" s="68" t="s">
        <v>422</v>
      </c>
    </row>
    <row r="53" ht="24" customHeight="1" spans="1:7">
      <c r="A53" s="69"/>
      <c r="B53" s="67" t="s">
        <v>423</v>
      </c>
      <c r="C53" s="67"/>
      <c r="D53" s="68" t="s">
        <v>424</v>
      </c>
      <c r="E53" s="71" t="s">
        <v>425</v>
      </c>
      <c r="F53" s="71"/>
      <c r="G53" s="68" t="s">
        <v>426</v>
      </c>
    </row>
    <row r="54" ht="24" customHeight="1" spans="1:7">
      <c r="A54" s="69"/>
      <c r="B54" s="67"/>
      <c r="C54" s="67"/>
      <c r="D54" s="67" t="s">
        <v>427</v>
      </c>
      <c r="E54" s="70" t="s">
        <v>428</v>
      </c>
      <c r="F54" s="70"/>
      <c r="G54" s="84">
        <v>1</v>
      </c>
    </row>
    <row r="55" ht="24" customHeight="1" spans="1:7">
      <c r="A55" s="62"/>
      <c r="B55" s="67"/>
      <c r="C55" s="67"/>
      <c r="D55" s="67" t="s">
        <v>429</v>
      </c>
      <c r="E55" s="70" t="s">
        <v>430</v>
      </c>
      <c r="F55" s="70"/>
      <c r="G55" s="84" t="s">
        <v>431</v>
      </c>
    </row>
    <row r="56" ht="34.5" customHeight="1" spans="1:7">
      <c r="A56" s="85" t="s">
        <v>432</v>
      </c>
      <c r="B56" s="86"/>
      <c r="C56" s="87"/>
      <c r="D56" s="87"/>
      <c r="E56" s="87"/>
      <c r="F56" s="87"/>
      <c r="G56" s="88"/>
    </row>
    <row r="57" ht="86.25" customHeight="1" spans="1:7">
      <c r="A57" s="89" t="s">
        <v>433</v>
      </c>
      <c r="B57" s="89" t="s">
        <v>434</v>
      </c>
      <c r="C57" s="89"/>
      <c r="D57" s="89"/>
      <c r="E57" s="89"/>
      <c r="F57" s="89"/>
      <c r="G57" s="89"/>
    </row>
    <row r="58" ht="92.25" customHeight="1" spans="1:7">
      <c r="A58" s="89" t="s">
        <v>435</v>
      </c>
      <c r="B58" s="89" t="s">
        <v>436</v>
      </c>
      <c r="C58" s="89"/>
      <c r="D58" s="89"/>
      <c r="E58" s="89"/>
      <c r="F58" s="89"/>
      <c r="G58" s="89"/>
    </row>
    <row r="59" ht="28.5" customHeight="1" spans="1:7">
      <c r="A59" s="90" t="s">
        <v>437</v>
      </c>
      <c r="B59" s="90"/>
      <c r="C59" s="90" t="s">
        <v>438</v>
      </c>
      <c r="D59" s="90"/>
      <c r="E59" s="90"/>
      <c r="F59" s="90" t="s">
        <v>439</v>
      </c>
      <c r="G59" s="91"/>
    </row>
  </sheetData>
  <mergeCells count="83">
    <mergeCell ref="A1:G1"/>
    <mergeCell ref="B2:G2"/>
    <mergeCell ref="B3:C3"/>
    <mergeCell ref="E3:G3"/>
    <mergeCell ref="B4:G4"/>
    <mergeCell ref="B5:G5"/>
    <mergeCell ref="B6:G6"/>
    <mergeCell ref="B7:G7"/>
    <mergeCell ref="D8:G8"/>
    <mergeCell ref="B10:C10"/>
    <mergeCell ref="F11:G11"/>
    <mergeCell ref="F12:G12"/>
    <mergeCell ref="B13:C13"/>
    <mergeCell ref="F13:G13"/>
    <mergeCell ref="B14:C14"/>
    <mergeCell ref="F14:G14"/>
    <mergeCell ref="B15:C15"/>
    <mergeCell ref="B16:C16"/>
    <mergeCell ref="B17:G17"/>
    <mergeCell ref="B18:C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B56:G56"/>
    <mergeCell ref="B57:G57"/>
    <mergeCell ref="B58:G58"/>
    <mergeCell ref="A4:A5"/>
    <mergeCell ref="A6:A10"/>
    <mergeCell ref="A11:A12"/>
    <mergeCell ref="A13:A14"/>
    <mergeCell ref="A15:A16"/>
    <mergeCell ref="A18:A55"/>
    <mergeCell ref="D19:D22"/>
    <mergeCell ref="D23:D25"/>
    <mergeCell ref="D26:D27"/>
    <mergeCell ref="D28:D29"/>
    <mergeCell ref="D30:D31"/>
    <mergeCell ref="D32:D34"/>
    <mergeCell ref="D35:D37"/>
    <mergeCell ref="D38:D40"/>
    <mergeCell ref="D41:D43"/>
    <mergeCell ref="D45:D49"/>
    <mergeCell ref="D50:D51"/>
    <mergeCell ref="B8:C9"/>
    <mergeCell ref="B19:C31"/>
    <mergeCell ref="B32:C43"/>
    <mergeCell ref="B44:C52"/>
    <mergeCell ref="B53:C55"/>
  </mergeCells>
  <pageMargins left="0.511805555555556" right="0.11805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opLeftCell="A16" workbookViewId="0">
      <selection activeCell="K4" sqref="K4"/>
    </sheetView>
  </sheetViews>
  <sheetFormatPr defaultColWidth="10.1428571428571" defaultRowHeight="13.5" outlineLevelCol="4"/>
  <cols>
    <col min="1" max="1" width="22.7142857142857" style="1" customWidth="1"/>
    <col min="2" max="2" width="26" style="1" customWidth="1"/>
    <col min="3" max="3" width="22.4285714285714" style="1" customWidth="1"/>
    <col min="4" max="4" width="18.7142857142857" style="1" customWidth="1"/>
    <col min="5" max="5" width="25.1428571428571" style="1" customWidth="1"/>
    <col min="6" max="16384" width="10.1428571428571" style="1"/>
  </cols>
  <sheetData>
    <row r="1" ht="25.9" customHeight="1" spans="1:5">
      <c r="A1" s="2" t="s">
        <v>440</v>
      </c>
      <c r="B1" s="2"/>
      <c r="C1" s="2"/>
      <c r="D1" s="2"/>
      <c r="E1" s="2"/>
    </row>
    <row r="2" ht="14.45" customHeight="1" spans="1:5">
      <c r="A2" s="3" t="s">
        <v>441</v>
      </c>
      <c r="B2" s="3"/>
      <c r="C2" s="3"/>
      <c r="D2" s="3"/>
      <c r="E2" s="3"/>
    </row>
    <row r="3" ht="23.1" customHeight="1" spans="1:5">
      <c r="A3" s="4" t="s">
        <v>442</v>
      </c>
      <c r="B3" s="4"/>
      <c r="C3" s="4"/>
      <c r="D3" s="4"/>
      <c r="E3" s="4"/>
    </row>
    <row r="4" ht="28.9" customHeight="1" spans="1:5">
      <c r="A4" s="5" t="s">
        <v>443</v>
      </c>
      <c r="B4" s="6" t="s">
        <v>444</v>
      </c>
      <c r="C4" s="6" t="s">
        <v>445</v>
      </c>
      <c r="D4" s="7" t="s">
        <v>444</v>
      </c>
      <c r="E4" s="7"/>
    </row>
    <row r="5" ht="28.9" customHeight="1" spans="1:5">
      <c r="A5" s="5" t="s">
        <v>446</v>
      </c>
      <c r="B5" s="6" t="s">
        <v>447</v>
      </c>
      <c r="C5" s="6" t="s">
        <v>448</v>
      </c>
      <c r="D5" s="8" t="s">
        <v>449</v>
      </c>
      <c r="E5" s="8"/>
    </row>
    <row r="6" ht="28.9" customHeight="1" spans="1:5">
      <c r="A6" s="5" t="s">
        <v>450</v>
      </c>
      <c r="B6" s="6" t="s">
        <v>451</v>
      </c>
      <c r="C6" s="6" t="s">
        <v>452</v>
      </c>
      <c r="D6" s="8" t="s">
        <v>453</v>
      </c>
      <c r="E6" s="8"/>
    </row>
    <row r="7" ht="28.9" customHeight="1" spans="1:5">
      <c r="A7" s="5" t="s">
        <v>454</v>
      </c>
      <c r="B7" s="6" t="s">
        <v>324</v>
      </c>
      <c r="C7" s="6" t="s">
        <v>455</v>
      </c>
      <c r="D7" s="8" t="s">
        <v>456</v>
      </c>
      <c r="E7" s="8"/>
    </row>
    <row r="8" ht="28.9" customHeight="1" spans="1:5">
      <c r="A8" s="5" t="s">
        <v>457</v>
      </c>
      <c r="B8" s="6" t="s">
        <v>458</v>
      </c>
      <c r="C8" s="6" t="s">
        <v>459</v>
      </c>
      <c r="D8" s="8" t="s">
        <v>460</v>
      </c>
      <c r="E8" s="8"/>
    </row>
    <row r="9" ht="72" customHeight="1" spans="1:5">
      <c r="A9" s="9" t="s">
        <v>461</v>
      </c>
      <c r="B9" s="6" t="s">
        <v>462</v>
      </c>
      <c r="C9" s="6" t="s">
        <v>463</v>
      </c>
      <c r="D9" s="8"/>
      <c r="E9" s="8"/>
    </row>
    <row r="10" ht="27.95" customHeight="1" spans="1:5">
      <c r="A10" s="32" t="s">
        <v>464</v>
      </c>
      <c r="B10" s="11" t="s">
        <v>465</v>
      </c>
      <c r="C10" s="11"/>
      <c r="D10" s="11"/>
      <c r="E10" s="11"/>
    </row>
    <row r="11" ht="27" customHeight="1" spans="1:5">
      <c r="A11" s="12" t="s">
        <v>466</v>
      </c>
      <c r="B11" s="13" t="s">
        <v>467</v>
      </c>
      <c r="C11" s="13"/>
      <c r="D11" s="13"/>
      <c r="E11" s="13"/>
    </row>
    <row r="12" ht="33" customHeight="1" spans="1:5">
      <c r="A12" s="12" t="s">
        <v>468</v>
      </c>
      <c r="B12" s="13" t="s">
        <v>469</v>
      </c>
      <c r="C12" s="13"/>
      <c r="D12" s="13"/>
      <c r="E12" s="13"/>
    </row>
    <row r="13" ht="63" customHeight="1" spans="1:5">
      <c r="A13" s="12" t="s">
        <v>470</v>
      </c>
      <c r="B13" s="13" t="s">
        <v>471</v>
      </c>
      <c r="C13" s="13"/>
      <c r="D13" s="13"/>
      <c r="E13" s="13"/>
    </row>
    <row r="14" ht="28.9" customHeight="1" spans="1:5">
      <c r="A14" s="12" t="s">
        <v>472</v>
      </c>
      <c r="B14" s="13" t="s">
        <v>473</v>
      </c>
      <c r="C14" s="13"/>
      <c r="D14" s="13"/>
      <c r="E14" s="13"/>
    </row>
    <row r="15" ht="28.9" customHeight="1" spans="1:5">
      <c r="A15" s="12" t="s">
        <v>474</v>
      </c>
      <c r="B15" s="13" t="s">
        <v>475</v>
      </c>
      <c r="C15" s="13"/>
      <c r="D15" s="13"/>
      <c r="E15" s="13"/>
    </row>
    <row r="16" ht="28.9" customHeight="1" spans="1:5">
      <c r="A16" s="12" t="s">
        <v>350</v>
      </c>
      <c r="B16" s="13" t="s">
        <v>476</v>
      </c>
      <c r="C16" s="13"/>
      <c r="D16" s="13"/>
      <c r="E16" s="13"/>
    </row>
    <row r="17" ht="43.15" customHeight="1" spans="1:5">
      <c r="A17" s="12" t="s">
        <v>477</v>
      </c>
      <c r="B17" s="13" t="s">
        <v>478</v>
      </c>
      <c r="C17" s="13"/>
      <c r="D17" s="13"/>
      <c r="E17" s="13"/>
    </row>
    <row r="18" spans="1:5">
      <c r="A18" s="14" t="s">
        <v>479</v>
      </c>
      <c r="B18" s="15" t="s">
        <v>480</v>
      </c>
      <c r="C18" s="15" t="s">
        <v>481</v>
      </c>
      <c r="D18" s="15" t="s">
        <v>482</v>
      </c>
      <c r="E18" s="15" t="s">
        <v>483</v>
      </c>
    </row>
    <row r="19" ht="28.9" customHeight="1" spans="1:5">
      <c r="A19" s="16" t="s">
        <v>484</v>
      </c>
      <c r="B19" s="33" t="s">
        <v>485</v>
      </c>
      <c r="C19" s="6" t="s">
        <v>341</v>
      </c>
      <c r="D19" s="6" t="s">
        <v>486</v>
      </c>
      <c r="E19" s="6" t="s">
        <v>487</v>
      </c>
    </row>
    <row r="20" spans="1:5">
      <c r="A20" s="16"/>
      <c r="B20" s="33"/>
      <c r="C20" s="6" t="s">
        <v>488</v>
      </c>
      <c r="D20" s="6" t="s">
        <v>489</v>
      </c>
      <c r="E20" s="6" t="s">
        <v>489</v>
      </c>
    </row>
    <row r="21" ht="43.15" customHeight="1" spans="1:5">
      <c r="A21" s="16"/>
      <c r="B21" s="33" t="s">
        <v>365</v>
      </c>
      <c r="C21" s="6" t="s">
        <v>366</v>
      </c>
      <c r="D21" s="6" t="s">
        <v>380</v>
      </c>
      <c r="E21" s="6" t="s">
        <v>380</v>
      </c>
    </row>
    <row r="22" spans="1:5">
      <c r="A22" s="16"/>
      <c r="B22" s="33"/>
      <c r="C22" s="6" t="s">
        <v>368</v>
      </c>
      <c r="D22" s="6" t="s">
        <v>490</v>
      </c>
      <c r="E22" s="6" t="s">
        <v>490</v>
      </c>
    </row>
    <row r="23" spans="1:5">
      <c r="A23" s="16"/>
      <c r="B23" s="33"/>
      <c r="C23" s="6" t="s">
        <v>491</v>
      </c>
      <c r="D23" s="6" t="s">
        <v>382</v>
      </c>
      <c r="E23" s="6" t="s">
        <v>382</v>
      </c>
    </row>
    <row r="24" ht="43.15" customHeight="1" spans="1:5">
      <c r="A24" s="16"/>
      <c r="B24" s="33" t="s">
        <v>492</v>
      </c>
      <c r="C24" s="6" t="s">
        <v>493</v>
      </c>
      <c r="D24" s="6" t="s">
        <v>380</v>
      </c>
      <c r="E24" s="6" t="s">
        <v>380</v>
      </c>
    </row>
    <row r="25" spans="1:5">
      <c r="A25" s="16"/>
      <c r="B25" s="33"/>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9" customHeight="1" spans="1:5">
      <c r="A28" s="16"/>
      <c r="B28" s="33" t="s">
        <v>499</v>
      </c>
      <c r="C28" s="6" t="s">
        <v>500</v>
      </c>
      <c r="D28" s="6" t="s">
        <v>501</v>
      </c>
      <c r="E28" s="6" t="s">
        <v>501</v>
      </c>
    </row>
    <row r="29" spans="1:5">
      <c r="A29" s="16"/>
      <c r="B29" s="33"/>
      <c r="C29" s="6" t="s">
        <v>502</v>
      </c>
      <c r="D29" s="6" t="s">
        <v>503</v>
      </c>
      <c r="E29" s="6" t="s">
        <v>503</v>
      </c>
    </row>
    <row r="30" ht="28.9" customHeight="1" spans="1:5">
      <c r="A30" s="16"/>
      <c r="B30" s="18" t="s">
        <v>504</v>
      </c>
      <c r="C30" s="6" t="s">
        <v>505</v>
      </c>
      <c r="D30" s="6" t="s">
        <v>486</v>
      </c>
      <c r="E30" s="6" t="s">
        <v>486</v>
      </c>
    </row>
    <row r="31" ht="28.9" customHeight="1" spans="1:5">
      <c r="A31" s="16"/>
      <c r="B31" s="3" t="s">
        <v>506</v>
      </c>
      <c r="C31" s="6" t="s">
        <v>507</v>
      </c>
      <c r="D31" s="6" t="s">
        <v>486</v>
      </c>
      <c r="E31" s="6" t="s">
        <v>486</v>
      </c>
    </row>
    <row r="32" ht="27" spans="1:5">
      <c r="A32" s="16"/>
      <c r="B32" s="28" t="s">
        <v>508</v>
      </c>
      <c r="C32" s="6" t="s">
        <v>509</v>
      </c>
      <c r="D32" s="6" t="s">
        <v>388</v>
      </c>
      <c r="E32" s="6" t="s">
        <v>388</v>
      </c>
    </row>
    <row r="33" ht="27" customHeight="1" spans="1:5">
      <c r="A33" s="16"/>
      <c r="B33" s="20" t="s">
        <v>510</v>
      </c>
      <c r="C33" s="3" t="s">
        <v>511</v>
      </c>
      <c r="D33" s="3" t="s">
        <v>512</v>
      </c>
      <c r="E33" s="3" t="s">
        <v>512</v>
      </c>
    </row>
    <row r="34" ht="24" customHeight="1" spans="1:5">
      <c r="A34" s="34" t="s">
        <v>513</v>
      </c>
      <c r="B34" s="20" t="s">
        <v>405</v>
      </c>
      <c r="C34" s="6" t="s">
        <v>514</v>
      </c>
      <c r="D34" s="6" t="s">
        <v>515</v>
      </c>
      <c r="E34" s="6" t="s">
        <v>515</v>
      </c>
    </row>
    <row r="35" ht="40" customHeight="1" spans="1:5">
      <c r="A35" s="22"/>
      <c r="B35" s="28"/>
      <c r="C35" s="3" t="s">
        <v>516</v>
      </c>
      <c r="D35" s="3" t="s">
        <v>517</v>
      </c>
      <c r="E35" s="3" t="s">
        <v>517</v>
      </c>
    </row>
    <row r="36" ht="28" customHeight="1" spans="1:5">
      <c r="A36" s="16"/>
      <c r="B36" s="8" t="s">
        <v>402</v>
      </c>
      <c r="C36" s="6" t="s">
        <v>518</v>
      </c>
      <c r="D36" s="26" t="s">
        <v>519</v>
      </c>
      <c r="E36" s="26" t="s">
        <v>519</v>
      </c>
    </row>
    <row r="37" ht="27" customHeight="1" spans="1:5">
      <c r="A37" s="16" t="s">
        <v>423</v>
      </c>
      <c r="B37" s="6" t="s">
        <v>520</v>
      </c>
      <c r="C37" s="6" t="s">
        <v>521</v>
      </c>
      <c r="D37" s="6" t="s">
        <v>522</v>
      </c>
      <c r="E37" s="6" t="s">
        <v>522</v>
      </c>
    </row>
  </sheetData>
  <mergeCells count="25">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3"/>
    <mergeCell ref="A34:A36"/>
    <mergeCell ref="B19:B20"/>
    <mergeCell ref="B21:B23"/>
    <mergeCell ref="B24:B25"/>
    <mergeCell ref="B28:B29"/>
    <mergeCell ref="B34:B35"/>
  </mergeCells>
  <pageMargins left="0.354166666666667" right="0.118055555555556"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G16" sqref="G16"/>
    </sheetView>
  </sheetViews>
  <sheetFormatPr defaultColWidth="10.1428571428571" defaultRowHeight="13.5" outlineLevelCol="4"/>
  <cols>
    <col min="1" max="1" width="22.7142857142857" style="1" customWidth="1"/>
    <col min="2" max="2" width="26.0285714285714" style="1" customWidth="1"/>
    <col min="3" max="3" width="22.4761904761905" style="1" customWidth="1"/>
    <col min="4" max="4" width="18.6666666666667" style="1" customWidth="1"/>
    <col min="5" max="5" width="25.1428571428571" style="1" customWidth="1"/>
    <col min="6" max="16384" width="10.1428571428571" style="1"/>
  </cols>
  <sheetData>
    <row r="1" ht="25.8" customHeight="1" spans="1:5">
      <c r="A1" s="2" t="s">
        <v>440</v>
      </c>
      <c r="B1" s="2"/>
      <c r="C1" s="2"/>
      <c r="D1" s="2"/>
      <c r="E1" s="2"/>
    </row>
    <row r="2" ht="14.4" customHeight="1" spans="1:5">
      <c r="A2" s="3" t="s">
        <v>441</v>
      </c>
      <c r="B2" s="3"/>
      <c r="C2" s="3"/>
      <c r="D2" s="3"/>
      <c r="E2" s="3"/>
    </row>
    <row r="3" ht="23" customHeight="1" spans="1:5">
      <c r="A3" s="4" t="s">
        <v>442</v>
      </c>
      <c r="B3" s="4"/>
      <c r="C3" s="4"/>
      <c r="D3" s="4"/>
      <c r="E3" s="4"/>
    </row>
    <row r="4" ht="28.8" customHeight="1" spans="1:5">
      <c r="A4" s="5" t="s">
        <v>443</v>
      </c>
      <c r="B4" s="6" t="s">
        <v>523</v>
      </c>
      <c r="C4" s="6" t="s">
        <v>445</v>
      </c>
      <c r="D4" s="7" t="s">
        <v>523</v>
      </c>
      <c r="E4" s="7"/>
    </row>
    <row r="5" ht="28.8" customHeight="1" spans="1:5">
      <c r="A5" s="5" t="s">
        <v>446</v>
      </c>
      <c r="B5" s="6" t="s">
        <v>524</v>
      </c>
      <c r="C5" s="6" t="s">
        <v>448</v>
      </c>
      <c r="D5" s="8" t="s">
        <v>449</v>
      </c>
      <c r="E5" s="8"/>
    </row>
    <row r="6" ht="28.8" customHeight="1" spans="1:5">
      <c r="A6" s="5" t="s">
        <v>450</v>
      </c>
      <c r="B6" s="6" t="s">
        <v>525</v>
      </c>
      <c r="C6" s="6" t="s">
        <v>452</v>
      </c>
      <c r="D6" s="8" t="s">
        <v>453</v>
      </c>
      <c r="E6" s="8"/>
    </row>
    <row r="7" ht="28.8" customHeight="1" spans="1:5">
      <c r="A7" s="5" t="s">
        <v>454</v>
      </c>
      <c r="B7" s="6" t="s">
        <v>324</v>
      </c>
      <c r="C7" s="6" t="s">
        <v>455</v>
      </c>
      <c r="D7" s="8" t="s">
        <v>456</v>
      </c>
      <c r="E7" s="8"/>
    </row>
    <row r="8" ht="28.8" customHeight="1" spans="1:5">
      <c r="A8" s="5" t="s">
        <v>457</v>
      </c>
      <c r="B8" s="6" t="s">
        <v>458</v>
      </c>
      <c r="C8" s="6" t="s">
        <v>459</v>
      </c>
      <c r="D8" s="8" t="s">
        <v>460</v>
      </c>
      <c r="E8" s="8"/>
    </row>
    <row r="9" ht="72" customHeight="1" spans="1:5">
      <c r="A9" s="9" t="s">
        <v>461</v>
      </c>
      <c r="B9" s="6" t="s">
        <v>526</v>
      </c>
      <c r="C9" s="6" t="s">
        <v>463</v>
      </c>
      <c r="D9" s="8"/>
      <c r="E9" s="8"/>
    </row>
    <row r="10" ht="28" customHeight="1" spans="1:5">
      <c r="A10" s="10" t="s">
        <v>464</v>
      </c>
      <c r="B10" s="11" t="s">
        <v>465</v>
      </c>
      <c r="C10" s="11"/>
      <c r="D10" s="11"/>
      <c r="E10" s="11"/>
    </row>
    <row r="11" ht="27" customHeight="1" spans="1:5">
      <c r="A11" s="12" t="s">
        <v>466</v>
      </c>
      <c r="B11" s="13" t="s">
        <v>525</v>
      </c>
      <c r="C11" s="13"/>
      <c r="D11" s="13"/>
      <c r="E11" s="13"/>
    </row>
    <row r="12" ht="33" customHeight="1" spans="1:5">
      <c r="A12" s="12" t="s">
        <v>468</v>
      </c>
      <c r="B12" s="13" t="s">
        <v>527</v>
      </c>
      <c r="C12" s="13"/>
      <c r="D12" s="13"/>
      <c r="E12" s="13"/>
    </row>
    <row r="13" ht="63" customHeight="1" spans="1:5">
      <c r="A13" s="12" t="s">
        <v>470</v>
      </c>
      <c r="B13" s="13" t="s">
        <v>525</v>
      </c>
      <c r="C13" s="13"/>
      <c r="D13" s="13"/>
      <c r="E13" s="13"/>
    </row>
    <row r="14" ht="28.8" customHeight="1" spans="1:5">
      <c r="A14" s="12" t="s">
        <v>472</v>
      </c>
      <c r="B14" s="13" t="s">
        <v>528</v>
      </c>
      <c r="C14" s="13"/>
      <c r="D14" s="13"/>
      <c r="E14" s="13"/>
    </row>
    <row r="15" ht="28.8" customHeight="1" spans="1:5">
      <c r="A15" s="12" t="s">
        <v>474</v>
      </c>
      <c r="B15" s="13" t="s">
        <v>525</v>
      </c>
      <c r="C15" s="13"/>
      <c r="D15" s="13"/>
      <c r="E15" s="13"/>
    </row>
    <row r="16" ht="28.8" customHeight="1" spans="1:5">
      <c r="A16" s="12" t="s">
        <v>350</v>
      </c>
      <c r="B16" s="13" t="s">
        <v>529</v>
      </c>
      <c r="C16" s="13"/>
      <c r="D16" s="13"/>
      <c r="E16" s="13"/>
    </row>
    <row r="17" ht="43.2" customHeight="1" spans="1:5">
      <c r="A17" s="12" t="s">
        <v>477</v>
      </c>
      <c r="B17" s="13"/>
      <c r="C17" s="13"/>
      <c r="D17" s="13"/>
      <c r="E17" s="13"/>
    </row>
    <row r="18" spans="1:5">
      <c r="A18" s="14" t="s">
        <v>479</v>
      </c>
      <c r="B18" s="15" t="s">
        <v>480</v>
      </c>
      <c r="C18" s="15" t="s">
        <v>481</v>
      </c>
      <c r="D18" s="15" t="s">
        <v>482</v>
      </c>
      <c r="E18" s="15" t="s">
        <v>483</v>
      </c>
    </row>
    <row r="19" ht="28.8" customHeight="1" spans="1:5">
      <c r="A19" s="16" t="s">
        <v>484</v>
      </c>
      <c r="B19" s="17" t="s">
        <v>485</v>
      </c>
      <c r="C19" s="6" t="s">
        <v>341</v>
      </c>
      <c r="D19" s="6" t="s">
        <v>486</v>
      </c>
      <c r="E19" s="6" t="s">
        <v>487</v>
      </c>
    </row>
    <row r="20" spans="1:5">
      <c r="A20" s="16"/>
      <c r="B20" s="17"/>
      <c r="C20" s="6" t="s">
        <v>488</v>
      </c>
      <c r="D20" s="6" t="s">
        <v>489</v>
      </c>
      <c r="E20" s="6" t="s">
        <v>489</v>
      </c>
    </row>
    <row r="21" ht="43.2" customHeight="1" spans="1:5">
      <c r="A21" s="16"/>
      <c r="B21" s="17" t="s">
        <v>365</v>
      </c>
      <c r="C21" s="6" t="s">
        <v>366</v>
      </c>
      <c r="D21" s="6" t="s">
        <v>380</v>
      </c>
      <c r="E21" s="6" t="s">
        <v>380</v>
      </c>
    </row>
    <row r="22" spans="1:5">
      <c r="A22" s="16"/>
      <c r="B22" s="17"/>
      <c r="C22" s="6" t="s">
        <v>368</v>
      </c>
      <c r="D22" s="6" t="s">
        <v>490</v>
      </c>
      <c r="E22" s="6" t="s">
        <v>490</v>
      </c>
    </row>
    <row r="23" spans="1:5">
      <c r="A23" s="16"/>
      <c r="B23" s="17"/>
      <c r="C23" s="6" t="s">
        <v>491</v>
      </c>
      <c r="D23" s="6" t="s">
        <v>382</v>
      </c>
      <c r="E23" s="6" t="s">
        <v>382</v>
      </c>
    </row>
    <row r="24" ht="43.2" customHeight="1" spans="1:5">
      <c r="A24" s="16"/>
      <c r="B24" s="17" t="s">
        <v>492</v>
      </c>
      <c r="C24" s="6" t="s">
        <v>493</v>
      </c>
      <c r="D24" s="6" t="s">
        <v>380</v>
      </c>
      <c r="E24" s="6" t="s">
        <v>380</v>
      </c>
    </row>
    <row r="25" spans="1:5">
      <c r="A25" s="16"/>
      <c r="B25" s="17"/>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8" customHeight="1" spans="1:5">
      <c r="A28" s="16"/>
      <c r="B28" s="17" t="s">
        <v>499</v>
      </c>
      <c r="C28" s="6" t="s">
        <v>500</v>
      </c>
      <c r="D28" s="6" t="s">
        <v>501</v>
      </c>
      <c r="E28" s="6" t="s">
        <v>501</v>
      </c>
    </row>
    <row r="29" spans="1:5">
      <c r="A29" s="16"/>
      <c r="B29" s="17"/>
      <c r="C29" s="6" t="s">
        <v>502</v>
      </c>
      <c r="D29" s="6" t="s">
        <v>503</v>
      </c>
      <c r="E29" s="6" t="s">
        <v>503</v>
      </c>
    </row>
    <row r="30" ht="28.8" customHeight="1" spans="1:5">
      <c r="A30" s="16" t="s">
        <v>530</v>
      </c>
      <c r="B30" s="18" t="s">
        <v>504</v>
      </c>
      <c r="C30" s="6" t="s">
        <v>531</v>
      </c>
      <c r="D30" s="6" t="s">
        <v>532</v>
      </c>
      <c r="E30" s="6" t="s">
        <v>532</v>
      </c>
    </row>
    <row r="31" ht="28.8" customHeight="1" spans="1:5">
      <c r="A31" s="16"/>
      <c r="B31" s="18"/>
      <c r="C31" s="6" t="s">
        <v>533</v>
      </c>
      <c r="D31" s="6" t="s">
        <v>532</v>
      </c>
      <c r="E31" s="6" t="s">
        <v>532</v>
      </c>
    </row>
    <row r="32" ht="28.8" customHeight="1" spans="1:5">
      <c r="A32" s="16"/>
      <c r="B32" s="3" t="s">
        <v>506</v>
      </c>
      <c r="C32" s="6" t="s">
        <v>534</v>
      </c>
      <c r="D32" s="6" t="s">
        <v>535</v>
      </c>
      <c r="E32" s="6" t="s">
        <v>535</v>
      </c>
    </row>
    <row r="33" ht="38" customHeight="1" spans="1:5">
      <c r="A33" s="16"/>
      <c r="B33" s="3"/>
      <c r="C33" s="6" t="s">
        <v>536</v>
      </c>
      <c r="D33" s="6" t="s">
        <v>486</v>
      </c>
      <c r="E33" s="6" t="s">
        <v>486</v>
      </c>
    </row>
    <row r="34" ht="38" customHeight="1" spans="1:5">
      <c r="A34" s="19"/>
      <c r="B34" s="3" t="s">
        <v>508</v>
      </c>
      <c r="C34" s="6" t="s">
        <v>537</v>
      </c>
      <c r="D34" s="6" t="s">
        <v>388</v>
      </c>
      <c r="E34" s="6" t="s">
        <v>388</v>
      </c>
    </row>
    <row r="35" ht="33" customHeight="1" spans="1:5">
      <c r="A35" s="19"/>
      <c r="B35" s="3"/>
      <c r="C35" s="6" t="s">
        <v>538</v>
      </c>
      <c r="D35" s="6" t="s">
        <v>388</v>
      </c>
      <c r="E35" s="6" t="s">
        <v>388</v>
      </c>
    </row>
    <row r="36" ht="27" customHeight="1" spans="1:5">
      <c r="A36" s="16"/>
      <c r="B36" s="20" t="s">
        <v>510</v>
      </c>
      <c r="C36" s="29" t="s">
        <v>511</v>
      </c>
      <c r="D36" s="29" t="s">
        <v>512</v>
      </c>
      <c r="E36" s="29" t="s">
        <v>512</v>
      </c>
    </row>
    <row r="37" ht="34" customHeight="1" spans="1:5">
      <c r="A37" s="16" t="s">
        <v>513</v>
      </c>
      <c r="B37" s="20" t="s">
        <v>405</v>
      </c>
      <c r="C37" s="3" t="s">
        <v>525</v>
      </c>
      <c r="D37" s="3" t="s">
        <v>515</v>
      </c>
      <c r="E37" s="3" t="s">
        <v>515</v>
      </c>
    </row>
    <row r="38" ht="34" customHeight="1" spans="1:5">
      <c r="A38" s="16"/>
      <c r="B38" s="28"/>
      <c r="C38" s="6" t="s">
        <v>516</v>
      </c>
      <c r="D38" s="6" t="s">
        <v>517</v>
      </c>
      <c r="E38" s="6" t="s">
        <v>517</v>
      </c>
    </row>
    <row r="39" ht="31" customHeight="1" spans="1:5">
      <c r="A39" s="16"/>
      <c r="B39" s="28"/>
      <c r="C39" s="6" t="s">
        <v>539</v>
      </c>
      <c r="D39" s="6" t="s">
        <v>540</v>
      </c>
      <c r="E39" s="6" t="s">
        <v>540</v>
      </c>
    </row>
    <row r="40" ht="34" customHeight="1" spans="1:5">
      <c r="A40" s="19"/>
      <c r="B40" s="3" t="s">
        <v>402</v>
      </c>
      <c r="C40" s="6" t="s">
        <v>518</v>
      </c>
      <c r="D40" s="26" t="s">
        <v>541</v>
      </c>
      <c r="E40" s="26" t="s">
        <v>541</v>
      </c>
    </row>
    <row r="41" ht="25" customHeight="1" spans="1:5">
      <c r="A41" s="16" t="s">
        <v>423</v>
      </c>
      <c r="B41" s="6" t="s">
        <v>520</v>
      </c>
      <c r="C41" s="6" t="s">
        <v>521</v>
      </c>
      <c r="D41" s="6" t="s">
        <v>522</v>
      </c>
      <c r="E41" s="6" t="s">
        <v>522</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6"/>
    <mergeCell ref="A37:A40"/>
    <mergeCell ref="B19:B20"/>
    <mergeCell ref="B21:B23"/>
    <mergeCell ref="B24:B25"/>
    <mergeCell ref="B28:B29"/>
    <mergeCell ref="B30:B31"/>
    <mergeCell ref="B32:B33"/>
    <mergeCell ref="B34:B35"/>
    <mergeCell ref="B37:B39"/>
  </mergeCells>
  <pageMargins left="0.354166666666667" right="0.118055555555556"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17" sqref="G17"/>
    </sheetView>
  </sheetViews>
  <sheetFormatPr defaultColWidth="10.1428571428571" defaultRowHeight="13.5" outlineLevelCol="4"/>
  <cols>
    <col min="1" max="1" width="22.7142857142857" style="1" customWidth="1"/>
    <col min="2" max="2" width="26.0285714285714" style="1" customWidth="1"/>
    <col min="3" max="3" width="22.4761904761905" style="1" customWidth="1"/>
    <col min="4" max="4" width="18.6666666666667" style="1" customWidth="1"/>
    <col min="5" max="5" width="25.1428571428571" style="1" customWidth="1"/>
    <col min="6" max="16384" width="10.1428571428571" style="1"/>
  </cols>
  <sheetData>
    <row r="1" ht="25.8" customHeight="1" spans="1:5">
      <c r="A1" s="2" t="s">
        <v>440</v>
      </c>
      <c r="B1" s="2"/>
      <c r="C1" s="2"/>
      <c r="D1" s="2"/>
      <c r="E1" s="2"/>
    </row>
    <row r="2" ht="14.4" customHeight="1" spans="1:5">
      <c r="A2" s="3" t="s">
        <v>441</v>
      </c>
      <c r="B2" s="3"/>
      <c r="C2" s="3"/>
      <c r="D2" s="3"/>
      <c r="E2" s="3"/>
    </row>
    <row r="3" ht="23" customHeight="1" spans="1:5">
      <c r="A3" s="4" t="s">
        <v>442</v>
      </c>
      <c r="B3" s="4"/>
      <c r="C3" s="4"/>
      <c r="D3" s="4"/>
      <c r="E3" s="4"/>
    </row>
    <row r="4" ht="28.8" customHeight="1" spans="1:5">
      <c r="A4" s="5" t="s">
        <v>443</v>
      </c>
      <c r="B4" s="6" t="s">
        <v>542</v>
      </c>
      <c r="C4" s="6" t="s">
        <v>445</v>
      </c>
      <c r="D4" s="7" t="s">
        <v>542</v>
      </c>
      <c r="E4" s="7"/>
    </row>
    <row r="5" ht="28.8" customHeight="1" spans="1:5">
      <c r="A5" s="5" t="s">
        <v>446</v>
      </c>
      <c r="B5" s="6" t="s">
        <v>543</v>
      </c>
      <c r="C5" s="6" t="s">
        <v>448</v>
      </c>
      <c r="D5" s="8" t="s">
        <v>449</v>
      </c>
      <c r="E5" s="8"/>
    </row>
    <row r="6" ht="28.8" customHeight="1" spans="1:5">
      <c r="A6" s="5" t="s">
        <v>450</v>
      </c>
      <c r="B6" s="6" t="s">
        <v>544</v>
      </c>
      <c r="C6" s="6" t="s">
        <v>452</v>
      </c>
      <c r="D6" s="8" t="s">
        <v>453</v>
      </c>
      <c r="E6" s="8"/>
    </row>
    <row r="7" ht="28.8" customHeight="1" spans="1:5">
      <c r="A7" s="5" t="s">
        <v>454</v>
      </c>
      <c r="B7" s="6" t="s">
        <v>324</v>
      </c>
      <c r="C7" s="6" t="s">
        <v>455</v>
      </c>
      <c r="D7" s="8" t="s">
        <v>456</v>
      </c>
      <c r="E7" s="8"/>
    </row>
    <row r="8" ht="28.8" customHeight="1" spans="1:5">
      <c r="A8" s="5" t="s">
        <v>457</v>
      </c>
      <c r="B8" s="6" t="s">
        <v>458</v>
      </c>
      <c r="C8" s="6" t="s">
        <v>459</v>
      </c>
      <c r="D8" s="8" t="s">
        <v>460</v>
      </c>
      <c r="E8" s="8"/>
    </row>
    <row r="9" ht="72" customHeight="1" spans="1:5">
      <c r="A9" s="9" t="s">
        <v>461</v>
      </c>
      <c r="B9" s="6" t="s">
        <v>545</v>
      </c>
      <c r="C9" s="6" t="s">
        <v>463</v>
      </c>
      <c r="D9" s="8"/>
      <c r="E9" s="8"/>
    </row>
    <row r="10" ht="28" customHeight="1" spans="1:5">
      <c r="A10" s="10" t="s">
        <v>464</v>
      </c>
      <c r="B10" s="11" t="s">
        <v>465</v>
      </c>
      <c r="C10" s="11"/>
      <c r="D10" s="11"/>
      <c r="E10" s="11"/>
    </row>
    <row r="11" ht="27" customHeight="1" spans="1:5">
      <c r="A11" s="12" t="s">
        <v>466</v>
      </c>
      <c r="B11" s="13" t="s">
        <v>546</v>
      </c>
      <c r="C11" s="13"/>
      <c r="D11" s="13"/>
      <c r="E11" s="13"/>
    </row>
    <row r="12" ht="33" customHeight="1" spans="1:5">
      <c r="A12" s="12" t="s">
        <v>468</v>
      </c>
      <c r="B12" s="13" t="s">
        <v>527</v>
      </c>
      <c r="C12" s="13"/>
      <c r="D12" s="13"/>
      <c r="E12" s="13"/>
    </row>
    <row r="13" ht="63" customHeight="1" spans="1:5">
      <c r="A13" s="12" t="s">
        <v>470</v>
      </c>
      <c r="B13" s="13" t="s">
        <v>547</v>
      </c>
      <c r="C13" s="13"/>
      <c r="D13" s="13"/>
      <c r="E13" s="13"/>
    </row>
    <row r="14" ht="28.8" customHeight="1" spans="1:5">
      <c r="A14" s="12" t="s">
        <v>472</v>
      </c>
      <c r="B14" s="13" t="s">
        <v>548</v>
      </c>
      <c r="C14" s="13"/>
      <c r="D14" s="13"/>
      <c r="E14" s="13"/>
    </row>
    <row r="15" ht="28.8" customHeight="1" spans="1:5">
      <c r="A15" s="12" t="s">
        <v>474</v>
      </c>
      <c r="B15" s="13" t="s">
        <v>549</v>
      </c>
      <c r="C15" s="13"/>
      <c r="D15" s="13"/>
      <c r="E15" s="13"/>
    </row>
    <row r="16" ht="28.8" customHeight="1" spans="1:5">
      <c r="A16" s="12" t="s">
        <v>350</v>
      </c>
      <c r="B16" s="13" t="s">
        <v>550</v>
      </c>
      <c r="C16" s="13"/>
      <c r="D16" s="13"/>
      <c r="E16" s="13"/>
    </row>
    <row r="17" ht="43.2" customHeight="1" spans="1:5">
      <c r="A17" s="12" t="s">
        <v>477</v>
      </c>
      <c r="B17" s="13" t="s">
        <v>478</v>
      </c>
      <c r="C17" s="13"/>
      <c r="D17" s="13"/>
      <c r="E17" s="13"/>
    </row>
    <row r="18" spans="1:5">
      <c r="A18" s="14" t="s">
        <v>479</v>
      </c>
      <c r="B18" s="15" t="s">
        <v>480</v>
      </c>
      <c r="C18" s="15" t="s">
        <v>481</v>
      </c>
      <c r="D18" s="15" t="s">
        <v>482</v>
      </c>
      <c r="E18" s="15" t="s">
        <v>483</v>
      </c>
    </row>
    <row r="19" ht="28.8" customHeight="1" spans="1:5">
      <c r="A19" s="16" t="s">
        <v>484</v>
      </c>
      <c r="B19" s="17" t="s">
        <v>485</v>
      </c>
      <c r="C19" s="6" t="s">
        <v>341</v>
      </c>
      <c r="D19" s="6" t="s">
        <v>486</v>
      </c>
      <c r="E19" s="6" t="s">
        <v>487</v>
      </c>
    </row>
    <row r="20" spans="1:5">
      <c r="A20" s="16"/>
      <c r="B20" s="17"/>
      <c r="C20" s="6" t="s">
        <v>488</v>
      </c>
      <c r="D20" s="6" t="s">
        <v>489</v>
      </c>
      <c r="E20" s="6" t="s">
        <v>489</v>
      </c>
    </row>
    <row r="21" ht="43.2" customHeight="1" spans="1:5">
      <c r="A21" s="16"/>
      <c r="B21" s="17" t="s">
        <v>365</v>
      </c>
      <c r="C21" s="6" t="s">
        <v>366</v>
      </c>
      <c r="D21" s="6" t="s">
        <v>380</v>
      </c>
      <c r="E21" s="6" t="s">
        <v>380</v>
      </c>
    </row>
    <row r="22" spans="1:5">
      <c r="A22" s="16"/>
      <c r="B22" s="17"/>
      <c r="C22" s="6" t="s">
        <v>368</v>
      </c>
      <c r="D22" s="6" t="s">
        <v>490</v>
      </c>
      <c r="E22" s="6" t="s">
        <v>490</v>
      </c>
    </row>
    <row r="23" spans="1:5">
      <c r="A23" s="16"/>
      <c r="B23" s="17"/>
      <c r="C23" s="6" t="s">
        <v>491</v>
      </c>
      <c r="D23" s="6" t="s">
        <v>382</v>
      </c>
      <c r="E23" s="6" t="s">
        <v>382</v>
      </c>
    </row>
    <row r="24" ht="43.2" customHeight="1" spans="1:5">
      <c r="A24" s="16"/>
      <c r="B24" s="17" t="s">
        <v>492</v>
      </c>
      <c r="C24" s="6" t="s">
        <v>493</v>
      </c>
      <c r="D24" s="6" t="s">
        <v>380</v>
      </c>
      <c r="E24" s="6" t="s">
        <v>380</v>
      </c>
    </row>
    <row r="25" spans="1:5">
      <c r="A25" s="16"/>
      <c r="B25" s="17"/>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8" customHeight="1" spans="1:5">
      <c r="A28" s="16"/>
      <c r="B28" s="17" t="s">
        <v>499</v>
      </c>
      <c r="C28" s="6" t="s">
        <v>500</v>
      </c>
      <c r="D28" s="6" t="s">
        <v>501</v>
      </c>
      <c r="E28" s="6" t="s">
        <v>501</v>
      </c>
    </row>
    <row r="29" spans="1:5">
      <c r="A29" s="16"/>
      <c r="B29" s="17"/>
      <c r="C29" s="6" t="s">
        <v>502</v>
      </c>
      <c r="D29" s="6" t="s">
        <v>503</v>
      </c>
      <c r="E29" s="6" t="s">
        <v>503</v>
      </c>
    </row>
    <row r="30" ht="28.8" customHeight="1" spans="1:5">
      <c r="A30" s="16"/>
      <c r="B30" s="18" t="s">
        <v>504</v>
      </c>
      <c r="C30" s="6" t="s">
        <v>551</v>
      </c>
      <c r="D30" s="6" t="s">
        <v>486</v>
      </c>
      <c r="E30" s="6" t="s">
        <v>486</v>
      </c>
    </row>
    <row r="31" ht="28.8" customHeight="1" spans="1:5">
      <c r="A31" s="16"/>
      <c r="B31" s="3" t="s">
        <v>506</v>
      </c>
      <c r="C31" s="6" t="s">
        <v>552</v>
      </c>
      <c r="D31" s="6" t="s">
        <v>486</v>
      </c>
      <c r="E31" s="6" t="s">
        <v>486</v>
      </c>
    </row>
    <row r="32" ht="41" customHeight="1" spans="1:5">
      <c r="A32" s="16"/>
      <c r="B32" s="28" t="s">
        <v>508</v>
      </c>
      <c r="C32" s="6" t="s">
        <v>553</v>
      </c>
      <c r="D32" s="6" t="s">
        <v>388</v>
      </c>
      <c r="E32" s="6" t="s">
        <v>388</v>
      </c>
    </row>
    <row r="33" ht="31" customHeight="1" spans="1:5">
      <c r="A33" s="16"/>
      <c r="B33" s="20" t="s">
        <v>510</v>
      </c>
      <c r="C33" s="3" t="s">
        <v>511</v>
      </c>
      <c r="D33" s="3" t="s">
        <v>512</v>
      </c>
      <c r="E33" s="3" t="s">
        <v>512</v>
      </c>
    </row>
    <row r="34" ht="32" customHeight="1" spans="1:5">
      <c r="A34" s="16" t="s">
        <v>513</v>
      </c>
      <c r="B34" s="3" t="s">
        <v>405</v>
      </c>
      <c r="C34" s="30" t="s">
        <v>554</v>
      </c>
      <c r="D34" s="30" t="s">
        <v>555</v>
      </c>
      <c r="E34" s="30" t="s">
        <v>555</v>
      </c>
    </row>
    <row r="35" ht="24" customHeight="1" spans="1:5">
      <c r="A35" s="16"/>
      <c r="B35" s="3"/>
      <c r="C35" s="3" t="s">
        <v>556</v>
      </c>
      <c r="D35" s="3" t="s">
        <v>517</v>
      </c>
      <c r="E35" s="3" t="s">
        <v>517</v>
      </c>
    </row>
    <row r="36" ht="30" customHeight="1" spans="1:5">
      <c r="A36" s="16"/>
      <c r="B36" s="3"/>
      <c r="C36" s="3" t="s">
        <v>557</v>
      </c>
      <c r="D36" s="6" t="s">
        <v>407</v>
      </c>
      <c r="E36" s="6" t="s">
        <v>407</v>
      </c>
    </row>
    <row r="37" ht="28" customHeight="1" spans="1:5">
      <c r="A37" s="19"/>
      <c r="B37" s="3" t="s">
        <v>402</v>
      </c>
      <c r="C37" s="6" t="s">
        <v>558</v>
      </c>
      <c r="D37" s="26" t="s">
        <v>519</v>
      </c>
      <c r="E37" s="26" t="s">
        <v>519</v>
      </c>
    </row>
    <row r="38" ht="24" customHeight="1" spans="1:5">
      <c r="A38" s="16" t="s">
        <v>423</v>
      </c>
      <c r="B38" s="6" t="s">
        <v>520</v>
      </c>
      <c r="C38" s="6" t="s">
        <v>521</v>
      </c>
      <c r="D38" s="6" t="s">
        <v>522</v>
      </c>
      <c r="E38" s="6" t="s">
        <v>522</v>
      </c>
    </row>
  </sheetData>
  <mergeCells count="25">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3"/>
    <mergeCell ref="A34:A37"/>
    <mergeCell ref="B19:B20"/>
    <mergeCell ref="B21:B23"/>
    <mergeCell ref="B24:B25"/>
    <mergeCell ref="B28:B29"/>
    <mergeCell ref="B34:B36"/>
  </mergeCells>
  <pageMargins left="0.354166666666667" right="0.118055555555556"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B17" sqref="B17:E17"/>
    </sheetView>
  </sheetViews>
  <sheetFormatPr defaultColWidth="10.1428571428571" defaultRowHeight="13.5" outlineLevelCol="4"/>
  <cols>
    <col min="1" max="1" width="22.7142857142857" style="1" customWidth="1"/>
    <col min="2" max="2" width="26.0285714285714" style="1" customWidth="1"/>
    <col min="3" max="3" width="22.4761904761905" style="1" customWidth="1"/>
    <col min="4" max="4" width="18.6666666666667" style="1" customWidth="1"/>
    <col min="5" max="5" width="25.1428571428571" style="1" customWidth="1"/>
    <col min="6" max="16384" width="10.1428571428571" style="1"/>
  </cols>
  <sheetData>
    <row r="1" ht="25.8" customHeight="1" spans="1:5">
      <c r="A1" s="2" t="s">
        <v>440</v>
      </c>
      <c r="B1" s="2"/>
      <c r="C1" s="2"/>
      <c r="D1" s="2"/>
      <c r="E1" s="2"/>
    </row>
    <row r="2" ht="14.4" customHeight="1" spans="1:5">
      <c r="A2" s="3" t="s">
        <v>441</v>
      </c>
      <c r="B2" s="3"/>
      <c r="C2" s="3"/>
      <c r="D2" s="3"/>
      <c r="E2" s="3"/>
    </row>
    <row r="3" ht="23" customHeight="1" spans="1:5">
      <c r="A3" s="4" t="s">
        <v>442</v>
      </c>
      <c r="B3" s="4"/>
      <c r="C3" s="4"/>
      <c r="D3" s="4"/>
      <c r="E3" s="4"/>
    </row>
    <row r="4" ht="28.8" customHeight="1" spans="1:5">
      <c r="A4" s="5" t="s">
        <v>443</v>
      </c>
      <c r="B4" s="6" t="s">
        <v>559</v>
      </c>
      <c r="C4" s="6" t="s">
        <v>445</v>
      </c>
      <c r="D4" s="7" t="s">
        <v>559</v>
      </c>
      <c r="E4" s="7"/>
    </row>
    <row r="5" ht="28.8" customHeight="1" spans="1:5">
      <c r="A5" s="5" t="s">
        <v>446</v>
      </c>
      <c r="B5" s="6" t="s">
        <v>543</v>
      </c>
      <c r="C5" s="6" t="s">
        <v>448</v>
      </c>
      <c r="D5" s="8" t="s">
        <v>449</v>
      </c>
      <c r="E5" s="8"/>
    </row>
    <row r="6" ht="68" customHeight="1" spans="1:5">
      <c r="A6" s="5" t="s">
        <v>450</v>
      </c>
      <c r="B6" s="6" t="s">
        <v>560</v>
      </c>
      <c r="C6" s="6" t="s">
        <v>452</v>
      </c>
      <c r="D6" s="8" t="s">
        <v>453</v>
      </c>
      <c r="E6" s="8"/>
    </row>
    <row r="7" ht="28.8" customHeight="1" spans="1:5">
      <c r="A7" s="5" t="s">
        <v>454</v>
      </c>
      <c r="B7" s="6" t="s">
        <v>324</v>
      </c>
      <c r="C7" s="6" t="s">
        <v>455</v>
      </c>
      <c r="D7" s="8" t="s">
        <v>456</v>
      </c>
      <c r="E7" s="8"/>
    </row>
    <row r="8" ht="28.8" customHeight="1" spans="1:5">
      <c r="A8" s="5" t="s">
        <v>457</v>
      </c>
      <c r="B8" s="6" t="s">
        <v>458</v>
      </c>
      <c r="C8" s="6" t="s">
        <v>459</v>
      </c>
      <c r="D8" s="8" t="s">
        <v>460</v>
      </c>
      <c r="E8" s="8"/>
    </row>
    <row r="9" ht="72" customHeight="1" spans="1:5">
      <c r="A9" s="9" t="s">
        <v>461</v>
      </c>
      <c r="B9" s="6" t="s">
        <v>561</v>
      </c>
      <c r="C9" s="6" t="s">
        <v>463</v>
      </c>
      <c r="D9" s="8"/>
      <c r="E9" s="8"/>
    </row>
    <row r="10" ht="28" customHeight="1" spans="1:5">
      <c r="A10" s="10" t="s">
        <v>464</v>
      </c>
      <c r="B10" s="11" t="s">
        <v>465</v>
      </c>
      <c r="C10" s="11"/>
      <c r="D10" s="11"/>
      <c r="E10" s="11"/>
    </row>
    <row r="11" ht="27" customHeight="1" spans="1:5">
      <c r="A11" s="12" t="s">
        <v>466</v>
      </c>
      <c r="B11" s="13" t="s">
        <v>560</v>
      </c>
      <c r="C11" s="13"/>
      <c r="D11" s="13"/>
      <c r="E11" s="13"/>
    </row>
    <row r="12" ht="33" customHeight="1" spans="1:5">
      <c r="A12" s="12" t="s">
        <v>468</v>
      </c>
      <c r="B12" s="13" t="s">
        <v>562</v>
      </c>
      <c r="C12" s="13"/>
      <c r="D12" s="13"/>
      <c r="E12" s="13"/>
    </row>
    <row r="13" ht="63" customHeight="1" spans="1:5">
      <c r="A13" s="12" t="s">
        <v>470</v>
      </c>
      <c r="B13" s="13" t="s">
        <v>563</v>
      </c>
      <c r="C13" s="13"/>
      <c r="D13" s="13"/>
      <c r="E13" s="13"/>
    </row>
    <row r="14" ht="28.8" customHeight="1" spans="1:5">
      <c r="A14" s="12" t="s">
        <v>472</v>
      </c>
      <c r="B14" s="13" t="s">
        <v>564</v>
      </c>
      <c r="C14" s="13"/>
      <c r="D14" s="13"/>
      <c r="E14" s="13"/>
    </row>
    <row r="15" ht="28.8" customHeight="1" spans="1:5">
      <c r="A15" s="12" t="s">
        <v>474</v>
      </c>
      <c r="B15" s="13" t="s">
        <v>565</v>
      </c>
      <c r="C15" s="13"/>
      <c r="D15" s="13"/>
      <c r="E15" s="13"/>
    </row>
    <row r="16" ht="28.8" customHeight="1" spans="1:5">
      <c r="A16" s="12" t="s">
        <v>350</v>
      </c>
      <c r="B16" s="13" t="s">
        <v>566</v>
      </c>
      <c r="C16" s="13"/>
      <c r="D16" s="13"/>
      <c r="E16" s="13"/>
    </row>
    <row r="17" ht="43.2" customHeight="1" spans="1:5">
      <c r="A17" s="12" t="s">
        <v>477</v>
      </c>
      <c r="B17" s="13" t="s">
        <v>567</v>
      </c>
      <c r="C17" s="13"/>
      <c r="D17" s="13"/>
      <c r="E17" s="13"/>
    </row>
    <row r="18" spans="1:5">
      <c r="A18" s="14" t="s">
        <v>479</v>
      </c>
      <c r="B18" s="15" t="s">
        <v>480</v>
      </c>
      <c r="C18" s="15" t="s">
        <v>481</v>
      </c>
      <c r="D18" s="15" t="s">
        <v>482</v>
      </c>
      <c r="E18" s="15" t="s">
        <v>483</v>
      </c>
    </row>
    <row r="19" ht="28.8" customHeight="1" spans="1:5">
      <c r="A19" s="16" t="s">
        <v>484</v>
      </c>
      <c r="B19" s="17" t="s">
        <v>485</v>
      </c>
      <c r="C19" s="6" t="s">
        <v>341</v>
      </c>
      <c r="D19" s="6" t="s">
        <v>486</v>
      </c>
      <c r="E19" s="6" t="s">
        <v>487</v>
      </c>
    </row>
    <row r="20" spans="1:5">
      <c r="A20" s="16"/>
      <c r="B20" s="17"/>
      <c r="C20" s="6" t="s">
        <v>488</v>
      </c>
      <c r="D20" s="6" t="s">
        <v>489</v>
      </c>
      <c r="E20" s="6" t="s">
        <v>489</v>
      </c>
    </row>
    <row r="21" ht="43.2" customHeight="1" spans="1:5">
      <c r="A21" s="16"/>
      <c r="B21" s="17" t="s">
        <v>365</v>
      </c>
      <c r="C21" s="6" t="s">
        <v>366</v>
      </c>
      <c r="D21" s="6" t="s">
        <v>380</v>
      </c>
      <c r="E21" s="6" t="s">
        <v>380</v>
      </c>
    </row>
    <row r="22" spans="1:5">
      <c r="A22" s="16"/>
      <c r="B22" s="17"/>
      <c r="C22" s="6" t="s">
        <v>368</v>
      </c>
      <c r="D22" s="6" t="s">
        <v>490</v>
      </c>
      <c r="E22" s="6" t="s">
        <v>490</v>
      </c>
    </row>
    <row r="23" spans="1:5">
      <c r="A23" s="16"/>
      <c r="B23" s="17"/>
      <c r="C23" s="6" t="s">
        <v>491</v>
      </c>
      <c r="D23" s="6" t="s">
        <v>382</v>
      </c>
      <c r="E23" s="6" t="s">
        <v>382</v>
      </c>
    </row>
    <row r="24" ht="43.2" customHeight="1" spans="1:5">
      <c r="A24" s="16"/>
      <c r="B24" s="17" t="s">
        <v>492</v>
      </c>
      <c r="C24" s="6" t="s">
        <v>493</v>
      </c>
      <c r="D24" s="6" t="s">
        <v>380</v>
      </c>
      <c r="E24" s="6" t="s">
        <v>380</v>
      </c>
    </row>
    <row r="25" spans="1:5">
      <c r="A25" s="16"/>
      <c r="B25" s="17"/>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8" customHeight="1" spans="1:5">
      <c r="A28" s="16"/>
      <c r="B28" s="17" t="s">
        <v>499</v>
      </c>
      <c r="C28" s="6" t="s">
        <v>500</v>
      </c>
      <c r="D28" s="6" t="s">
        <v>501</v>
      </c>
      <c r="E28" s="6" t="s">
        <v>501</v>
      </c>
    </row>
    <row r="29" spans="1:5">
      <c r="A29" s="16"/>
      <c r="B29" s="17"/>
      <c r="C29" s="6" t="s">
        <v>502</v>
      </c>
      <c r="D29" s="6" t="s">
        <v>503</v>
      </c>
      <c r="E29" s="6" t="s">
        <v>503</v>
      </c>
    </row>
    <row r="30" ht="28.8" customHeight="1" spans="1:5">
      <c r="A30" s="16" t="s">
        <v>530</v>
      </c>
      <c r="B30" s="18" t="s">
        <v>504</v>
      </c>
      <c r="C30" s="6" t="s">
        <v>568</v>
      </c>
      <c r="D30" s="6" t="s">
        <v>486</v>
      </c>
      <c r="E30" s="6" t="s">
        <v>486</v>
      </c>
    </row>
    <row r="31" ht="28.8" customHeight="1" spans="1:5">
      <c r="A31" s="16"/>
      <c r="B31" s="18"/>
      <c r="C31" s="6" t="s">
        <v>569</v>
      </c>
      <c r="D31" s="6" t="s">
        <v>486</v>
      </c>
      <c r="E31" s="6" t="s">
        <v>486</v>
      </c>
    </row>
    <row r="32" ht="28.8" customHeight="1" spans="1:5">
      <c r="A32" s="16"/>
      <c r="B32" s="18"/>
      <c r="C32" s="6" t="s">
        <v>570</v>
      </c>
      <c r="D32" s="6" t="s">
        <v>486</v>
      </c>
      <c r="E32" s="6" t="s">
        <v>486</v>
      </c>
    </row>
    <row r="33" ht="28.8" customHeight="1" spans="1:5">
      <c r="A33" s="16"/>
      <c r="B33" s="18"/>
      <c r="C33" s="6" t="s">
        <v>571</v>
      </c>
      <c r="D33" s="6" t="s">
        <v>532</v>
      </c>
      <c r="E33" s="6" t="s">
        <v>532</v>
      </c>
    </row>
    <row r="34" ht="28.8" customHeight="1" spans="1:5">
      <c r="A34" s="16"/>
      <c r="B34" s="3" t="s">
        <v>506</v>
      </c>
      <c r="C34" s="6" t="s">
        <v>572</v>
      </c>
      <c r="D34" s="6" t="s">
        <v>486</v>
      </c>
      <c r="E34" s="6" t="s">
        <v>486</v>
      </c>
    </row>
    <row r="35" ht="28.8" customHeight="1" spans="1:5">
      <c r="A35" s="16"/>
      <c r="B35" s="3"/>
      <c r="C35" s="6" t="s">
        <v>573</v>
      </c>
      <c r="D35" s="6" t="s">
        <v>486</v>
      </c>
      <c r="E35" s="6" t="s">
        <v>486</v>
      </c>
    </row>
    <row r="36" ht="28.8" customHeight="1" spans="1:5">
      <c r="A36" s="16"/>
      <c r="B36" s="3"/>
      <c r="C36" s="6" t="s">
        <v>574</v>
      </c>
      <c r="D36" s="6" t="s">
        <v>486</v>
      </c>
      <c r="E36" s="6" t="s">
        <v>486</v>
      </c>
    </row>
    <row r="37" ht="33" customHeight="1" spans="1:5">
      <c r="A37" s="16"/>
      <c r="B37" s="3"/>
      <c r="C37" s="6" t="s">
        <v>575</v>
      </c>
      <c r="D37" s="6" t="s">
        <v>486</v>
      </c>
      <c r="E37" s="6" t="s">
        <v>486</v>
      </c>
    </row>
    <row r="38" ht="33" customHeight="1" spans="1:5">
      <c r="A38" s="19"/>
      <c r="B38" s="3" t="s">
        <v>508</v>
      </c>
      <c r="C38" s="6" t="s">
        <v>576</v>
      </c>
      <c r="D38" s="6" t="s">
        <v>388</v>
      </c>
      <c r="E38" s="6" t="s">
        <v>388</v>
      </c>
    </row>
    <row r="39" ht="33" customHeight="1" spans="1:5">
      <c r="A39" s="19"/>
      <c r="B39" s="3"/>
      <c r="C39" s="6" t="s">
        <v>577</v>
      </c>
      <c r="D39" s="6" t="s">
        <v>388</v>
      </c>
      <c r="E39" s="6" t="s">
        <v>388</v>
      </c>
    </row>
    <row r="40" ht="39" customHeight="1" spans="1:5">
      <c r="A40" s="19"/>
      <c r="B40" s="3"/>
      <c r="C40" s="6" t="s">
        <v>578</v>
      </c>
      <c r="D40" s="6" t="s">
        <v>388</v>
      </c>
      <c r="E40" s="6" t="s">
        <v>388</v>
      </c>
    </row>
    <row r="41" ht="50" customHeight="1" spans="1:5">
      <c r="A41" s="19"/>
      <c r="B41" s="3"/>
      <c r="C41" s="6" t="s">
        <v>579</v>
      </c>
      <c r="D41" s="29" t="s">
        <v>388</v>
      </c>
      <c r="E41" s="29" t="s">
        <v>388</v>
      </c>
    </row>
    <row r="42" ht="50" customHeight="1" spans="1:5">
      <c r="A42" s="19"/>
      <c r="B42" s="3" t="s">
        <v>510</v>
      </c>
      <c r="C42" s="6" t="s">
        <v>511</v>
      </c>
      <c r="D42" s="30" t="s">
        <v>580</v>
      </c>
      <c r="E42" s="30" t="s">
        <v>580</v>
      </c>
    </row>
    <row r="43" ht="18" customHeight="1" spans="1:5">
      <c r="A43" s="16" t="s">
        <v>513</v>
      </c>
      <c r="B43" s="20" t="s">
        <v>405</v>
      </c>
      <c r="C43" s="3" t="s">
        <v>581</v>
      </c>
      <c r="D43" s="3" t="s">
        <v>407</v>
      </c>
      <c r="E43" s="3" t="s">
        <v>407</v>
      </c>
    </row>
    <row r="44" ht="18" customHeight="1" spans="1:5">
      <c r="A44" s="16"/>
      <c r="B44" s="28"/>
      <c r="C44" s="6" t="s">
        <v>582</v>
      </c>
      <c r="D44" s="6" t="s">
        <v>515</v>
      </c>
      <c r="E44" s="6" t="s">
        <v>515</v>
      </c>
    </row>
    <row r="45" ht="18" customHeight="1" spans="1:5">
      <c r="A45" s="16"/>
      <c r="B45" s="28"/>
      <c r="C45" s="6" t="s">
        <v>583</v>
      </c>
      <c r="D45" s="6" t="s">
        <v>584</v>
      </c>
      <c r="E45" s="6" t="s">
        <v>584</v>
      </c>
    </row>
    <row r="46" ht="18" customHeight="1" spans="1:5">
      <c r="A46" s="16"/>
      <c r="B46" s="8" t="s">
        <v>402</v>
      </c>
      <c r="C46" s="6" t="s">
        <v>585</v>
      </c>
      <c r="D46" s="26" t="s">
        <v>519</v>
      </c>
      <c r="E46" s="26" t="s">
        <v>519</v>
      </c>
    </row>
    <row r="47" ht="18" customHeight="1" spans="1:5">
      <c r="A47" s="16" t="s">
        <v>423</v>
      </c>
      <c r="B47" s="6" t="s">
        <v>520</v>
      </c>
      <c r="C47" s="6" t="s">
        <v>521</v>
      </c>
      <c r="D47" s="6" t="s">
        <v>522</v>
      </c>
      <c r="E47" s="6" t="s">
        <v>522</v>
      </c>
    </row>
  </sheetData>
  <mergeCells count="28">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41"/>
    <mergeCell ref="A43:A46"/>
    <mergeCell ref="B19:B20"/>
    <mergeCell ref="B21:B23"/>
    <mergeCell ref="B24:B25"/>
    <mergeCell ref="B28:B29"/>
    <mergeCell ref="B30:B33"/>
    <mergeCell ref="B34:B37"/>
    <mergeCell ref="B38:B41"/>
    <mergeCell ref="B43:B45"/>
  </mergeCells>
  <pageMargins left="0.354166666666667" right="0.118055555555556" top="0.708333333333333" bottom="1" header="0.472222222222222"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F17" sqref="F17"/>
    </sheetView>
  </sheetViews>
  <sheetFormatPr defaultColWidth="10.1428571428571" defaultRowHeight="13.5"/>
  <cols>
    <col min="1" max="1" width="22.7142857142857" style="1" customWidth="1"/>
    <col min="2" max="2" width="26.0285714285714" style="1" customWidth="1"/>
    <col min="3" max="3" width="22.4761904761905" style="1" customWidth="1"/>
    <col min="4" max="4" width="18.6666666666667" style="1" customWidth="1"/>
    <col min="5" max="5" width="25.1428571428571" style="1" customWidth="1"/>
    <col min="6" max="16384" width="10.1428571428571" style="1"/>
  </cols>
  <sheetData>
    <row r="1" ht="25.8" customHeight="1" spans="1:5">
      <c r="A1" s="2" t="s">
        <v>440</v>
      </c>
      <c r="B1" s="2"/>
      <c r="C1" s="2"/>
      <c r="D1" s="2"/>
      <c r="E1" s="2"/>
    </row>
    <row r="2" ht="14.4" customHeight="1" spans="1:5">
      <c r="A2" s="3" t="s">
        <v>441</v>
      </c>
      <c r="B2" s="3"/>
      <c r="C2" s="3"/>
      <c r="D2" s="3"/>
      <c r="E2" s="3"/>
    </row>
    <row r="3" ht="23" customHeight="1" spans="1:5">
      <c r="A3" s="4" t="s">
        <v>442</v>
      </c>
      <c r="B3" s="4"/>
      <c r="C3" s="4"/>
      <c r="D3" s="4"/>
      <c r="E3" s="4"/>
    </row>
    <row r="4" ht="28.8" customHeight="1" spans="1:5">
      <c r="A4" s="5" t="s">
        <v>443</v>
      </c>
      <c r="B4" s="6" t="s">
        <v>586</v>
      </c>
      <c r="C4" s="6" t="s">
        <v>445</v>
      </c>
      <c r="D4" s="7" t="s">
        <v>586</v>
      </c>
      <c r="E4" s="7"/>
    </row>
    <row r="5" ht="28.8" customHeight="1" spans="1:5">
      <c r="A5" s="5" t="s">
        <v>446</v>
      </c>
      <c r="B5" s="6" t="s">
        <v>543</v>
      </c>
      <c r="C5" s="6" t="s">
        <v>448</v>
      </c>
      <c r="D5" s="8" t="s">
        <v>543</v>
      </c>
      <c r="E5" s="8"/>
    </row>
    <row r="6" ht="28.8" customHeight="1" spans="1:5">
      <c r="A6" s="5" t="s">
        <v>450</v>
      </c>
      <c r="B6" s="6" t="s">
        <v>587</v>
      </c>
      <c r="C6" s="6" t="s">
        <v>452</v>
      </c>
      <c r="D6" s="8" t="s">
        <v>453</v>
      </c>
      <c r="E6" s="8"/>
    </row>
    <row r="7" ht="28.8" customHeight="1" spans="1:5">
      <c r="A7" s="5" t="s">
        <v>454</v>
      </c>
      <c r="B7" s="6" t="s">
        <v>324</v>
      </c>
      <c r="C7" s="6" t="s">
        <v>455</v>
      </c>
      <c r="D7" s="8" t="s">
        <v>456</v>
      </c>
      <c r="E7" s="8"/>
    </row>
    <row r="8" ht="28.8" customHeight="1" spans="1:5">
      <c r="A8" s="5" t="s">
        <v>457</v>
      </c>
      <c r="B8" s="6" t="s">
        <v>458</v>
      </c>
      <c r="C8" s="6" t="s">
        <v>459</v>
      </c>
      <c r="D8" s="8" t="s">
        <v>460</v>
      </c>
      <c r="E8" s="8"/>
    </row>
    <row r="9" ht="72" customHeight="1" spans="1:5">
      <c r="A9" s="9" t="s">
        <v>461</v>
      </c>
      <c r="B9" s="6" t="s">
        <v>588</v>
      </c>
      <c r="C9" s="6" t="s">
        <v>463</v>
      </c>
      <c r="D9" s="8"/>
      <c r="E9" s="8"/>
    </row>
    <row r="10" ht="28" customHeight="1" spans="1:5">
      <c r="A10" s="10" t="s">
        <v>464</v>
      </c>
      <c r="B10" s="11" t="s">
        <v>465</v>
      </c>
      <c r="C10" s="11"/>
      <c r="D10" s="11"/>
      <c r="E10" s="11"/>
    </row>
    <row r="11" ht="27" customHeight="1" spans="1:5">
      <c r="A11" s="12" t="s">
        <v>466</v>
      </c>
      <c r="B11" s="13" t="s">
        <v>587</v>
      </c>
      <c r="C11" s="13"/>
      <c r="D11" s="13"/>
      <c r="E11" s="13"/>
    </row>
    <row r="12" ht="33" customHeight="1" spans="1:5">
      <c r="A12" s="12" t="s">
        <v>468</v>
      </c>
      <c r="B12" s="13" t="s">
        <v>589</v>
      </c>
      <c r="C12" s="13"/>
      <c r="D12" s="13"/>
      <c r="E12" s="13"/>
    </row>
    <row r="13" ht="63" customHeight="1" spans="1:5">
      <c r="A13" s="12" t="s">
        <v>470</v>
      </c>
      <c r="B13" s="13" t="s">
        <v>590</v>
      </c>
      <c r="C13" s="13"/>
      <c r="D13" s="13"/>
      <c r="E13" s="13"/>
    </row>
    <row r="14" ht="28.8" customHeight="1" spans="1:5">
      <c r="A14" s="12" t="s">
        <v>472</v>
      </c>
      <c r="B14" s="13" t="s">
        <v>591</v>
      </c>
      <c r="C14" s="13"/>
      <c r="D14" s="13"/>
      <c r="E14" s="13"/>
    </row>
    <row r="15" ht="28.8" customHeight="1" spans="1:5">
      <c r="A15" s="12" t="s">
        <v>474</v>
      </c>
      <c r="B15" s="13" t="s">
        <v>549</v>
      </c>
      <c r="C15" s="13"/>
      <c r="D15" s="13"/>
      <c r="E15" s="13"/>
    </row>
    <row r="16" ht="28.8" customHeight="1" spans="1:5">
      <c r="A16" s="12" t="s">
        <v>350</v>
      </c>
      <c r="B16" s="13" t="s">
        <v>550</v>
      </c>
      <c r="C16" s="13"/>
      <c r="D16" s="13"/>
      <c r="E16" s="13"/>
    </row>
    <row r="17" ht="43.2" customHeight="1" spans="1:5">
      <c r="A17" s="12" t="s">
        <v>477</v>
      </c>
      <c r="B17" s="13" t="s">
        <v>478</v>
      </c>
      <c r="C17" s="13"/>
      <c r="D17" s="13"/>
      <c r="E17" s="13"/>
    </row>
    <row r="18" spans="1:5">
      <c r="A18" s="14" t="s">
        <v>479</v>
      </c>
      <c r="B18" s="15" t="s">
        <v>480</v>
      </c>
      <c r="C18" s="15" t="s">
        <v>481</v>
      </c>
      <c r="D18" s="15" t="s">
        <v>482</v>
      </c>
      <c r="E18" s="15" t="s">
        <v>483</v>
      </c>
    </row>
    <row r="19" ht="28.8" customHeight="1" spans="1:5">
      <c r="A19" s="16" t="s">
        <v>484</v>
      </c>
      <c r="B19" s="17" t="s">
        <v>485</v>
      </c>
      <c r="C19" s="6" t="s">
        <v>341</v>
      </c>
      <c r="D19" s="6" t="s">
        <v>486</v>
      </c>
      <c r="E19" s="6" t="s">
        <v>487</v>
      </c>
    </row>
    <row r="20" ht="14.25" spans="1:12">
      <c r="A20" s="16"/>
      <c r="B20" s="17"/>
      <c r="C20" s="6" t="s">
        <v>488</v>
      </c>
      <c r="D20" s="6" t="s">
        <v>489</v>
      </c>
      <c r="E20" s="6" t="s">
        <v>489</v>
      </c>
      <c r="L20" s="31" t="s">
        <v>592</v>
      </c>
    </row>
    <row r="21" ht="43.2" customHeight="1" spans="1:5">
      <c r="A21" s="16"/>
      <c r="B21" s="17" t="s">
        <v>365</v>
      </c>
      <c r="C21" s="6" t="s">
        <v>366</v>
      </c>
      <c r="D21" s="6" t="s">
        <v>380</v>
      </c>
      <c r="E21" s="6" t="s">
        <v>380</v>
      </c>
    </row>
    <row r="22" spans="1:5">
      <c r="A22" s="16"/>
      <c r="B22" s="17"/>
      <c r="C22" s="6" t="s">
        <v>368</v>
      </c>
      <c r="D22" s="6" t="s">
        <v>490</v>
      </c>
      <c r="E22" s="6" t="s">
        <v>490</v>
      </c>
    </row>
    <row r="23" spans="1:5">
      <c r="A23" s="16"/>
      <c r="B23" s="17"/>
      <c r="C23" s="6" t="s">
        <v>491</v>
      </c>
      <c r="D23" s="6" t="s">
        <v>382</v>
      </c>
      <c r="E23" s="6" t="s">
        <v>382</v>
      </c>
    </row>
    <row r="24" ht="43.2" customHeight="1" spans="1:5">
      <c r="A24" s="16"/>
      <c r="B24" s="17" t="s">
        <v>492</v>
      </c>
      <c r="C24" s="6" t="s">
        <v>493</v>
      </c>
      <c r="D24" s="6" t="s">
        <v>380</v>
      </c>
      <c r="E24" s="6" t="s">
        <v>380</v>
      </c>
    </row>
    <row r="25" spans="1:5">
      <c r="A25" s="16"/>
      <c r="B25" s="17"/>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8" customHeight="1" spans="1:5">
      <c r="A28" s="16"/>
      <c r="B28" s="17" t="s">
        <v>499</v>
      </c>
      <c r="C28" s="6" t="s">
        <v>500</v>
      </c>
      <c r="D28" s="6" t="s">
        <v>501</v>
      </c>
      <c r="E28" s="6" t="s">
        <v>501</v>
      </c>
    </row>
    <row r="29" spans="1:5">
      <c r="A29" s="16"/>
      <c r="B29" s="17"/>
      <c r="C29" s="6" t="s">
        <v>502</v>
      </c>
      <c r="D29" s="6" t="s">
        <v>503</v>
      </c>
      <c r="E29" s="6" t="s">
        <v>503</v>
      </c>
    </row>
    <row r="30" ht="28.8" customHeight="1" spans="1:5">
      <c r="A30" s="16" t="s">
        <v>530</v>
      </c>
      <c r="B30" s="18" t="s">
        <v>504</v>
      </c>
      <c r="C30" s="6" t="s">
        <v>593</v>
      </c>
      <c r="D30" s="6" t="s">
        <v>532</v>
      </c>
      <c r="E30" s="6" t="s">
        <v>532</v>
      </c>
    </row>
    <row r="31" ht="35" customHeight="1" spans="1:5">
      <c r="A31" s="16"/>
      <c r="B31" s="3" t="s">
        <v>506</v>
      </c>
      <c r="C31" s="6" t="s">
        <v>594</v>
      </c>
      <c r="D31" s="6" t="s">
        <v>535</v>
      </c>
      <c r="E31" s="6" t="s">
        <v>535</v>
      </c>
    </row>
    <row r="32" ht="22" customHeight="1" spans="1:5">
      <c r="A32" s="16"/>
      <c r="B32" s="28" t="s">
        <v>508</v>
      </c>
      <c r="C32" s="6" t="s">
        <v>537</v>
      </c>
      <c r="D32" s="6" t="s">
        <v>388</v>
      </c>
      <c r="E32" s="6" t="s">
        <v>388</v>
      </c>
    </row>
    <row r="33" ht="22" customHeight="1" spans="1:5">
      <c r="A33" s="16"/>
      <c r="B33" s="20" t="s">
        <v>510</v>
      </c>
      <c r="C33" s="29" t="s">
        <v>511</v>
      </c>
      <c r="D33" s="29" t="s">
        <v>512</v>
      </c>
      <c r="E33" s="29" t="s">
        <v>512</v>
      </c>
    </row>
    <row r="34" ht="31" customHeight="1" spans="1:5">
      <c r="A34" s="22" t="s">
        <v>513</v>
      </c>
      <c r="B34" s="3" t="s">
        <v>405</v>
      </c>
      <c r="C34" s="30" t="s">
        <v>554</v>
      </c>
      <c r="D34" s="30" t="s">
        <v>555</v>
      </c>
      <c r="E34" s="30" t="s">
        <v>555</v>
      </c>
    </row>
    <row r="35" ht="43" customHeight="1" spans="1:5">
      <c r="A35" s="22"/>
      <c r="B35" s="3"/>
      <c r="C35" s="3" t="s">
        <v>595</v>
      </c>
      <c r="D35" s="3" t="s">
        <v>407</v>
      </c>
      <c r="E35" s="3" t="s">
        <v>407</v>
      </c>
    </row>
    <row r="36" ht="22" customHeight="1" spans="1:5">
      <c r="A36" s="22"/>
      <c r="B36" s="3"/>
      <c r="C36" s="3" t="s">
        <v>596</v>
      </c>
      <c r="D36" s="6" t="s">
        <v>517</v>
      </c>
      <c r="E36" s="6" t="s">
        <v>517</v>
      </c>
    </row>
    <row r="37" ht="22" customHeight="1" spans="1:5">
      <c r="A37" s="16"/>
      <c r="B37" s="8" t="s">
        <v>402</v>
      </c>
      <c r="C37" s="6" t="s">
        <v>597</v>
      </c>
      <c r="D37" s="26" t="s">
        <v>519</v>
      </c>
      <c r="E37" s="26" t="s">
        <v>519</v>
      </c>
    </row>
    <row r="38" ht="22" customHeight="1" spans="1:5">
      <c r="A38" s="16" t="s">
        <v>423</v>
      </c>
      <c r="B38" s="6" t="s">
        <v>520</v>
      </c>
      <c r="C38" s="6" t="s">
        <v>521</v>
      </c>
      <c r="D38" s="6" t="s">
        <v>522</v>
      </c>
      <c r="E38" s="6" t="s">
        <v>522</v>
      </c>
    </row>
  </sheetData>
  <mergeCells count="25">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3"/>
    <mergeCell ref="A34:A37"/>
    <mergeCell ref="B19:B20"/>
    <mergeCell ref="B21:B23"/>
    <mergeCell ref="B24:B25"/>
    <mergeCell ref="B28:B29"/>
    <mergeCell ref="B34:B36"/>
  </mergeCells>
  <pageMargins left="0.354166666666667" right="0.118055555555556"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10" workbookViewId="0">
      <selection activeCell="H13" sqref="H13"/>
    </sheetView>
  </sheetViews>
  <sheetFormatPr defaultColWidth="10.1428571428571" defaultRowHeight="13.5" outlineLevelCol="4"/>
  <cols>
    <col min="1" max="1" width="22.7142857142857" style="1" customWidth="1"/>
    <col min="2" max="2" width="26.0285714285714" style="1" customWidth="1"/>
    <col min="3" max="3" width="22.4761904761905" style="1" customWidth="1"/>
    <col min="4" max="4" width="18.6666666666667" style="1" customWidth="1"/>
    <col min="5" max="5" width="25.1428571428571" style="1" customWidth="1"/>
    <col min="6" max="16384" width="10.1428571428571" style="1"/>
  </cols>
  <sheetData>
    <row r="1" ht="25.8" customHeight="1" spans="1:5">
      <c r="A1" s="2" t="s">
        <v>440</v>
      </c>
      <c r="B1" s="2"/>
      <c r="C1" s="2"/>
      <c r="D1" s="2"/>
      <c r="E1" s="2"/>
    </row>
    <row r="2" ht="14.4" customHeight="1" spans="1:5">
      <c r="A2" s="3" t="s">
        <v>441</v>
      </c>
      <c r="B2" s="3"/>
      <c r="C2" s="3"/>
      <c r="D2" s="3"/>
      <c r="E2" s="3"/>
    </row>
    <row r="3" ht="23" customHeight="1" spans="1:5">
      <c r="A3" s="4" t="s">
        <v>442</v>
      </c>
      <c r="B3" s="4"/>
      <c r="C3" s="4"/>
      <c r="D3" s="4"/>
      <c r="E3" s="4"/>
    </row>
    <row r="4" ht="28.8" customHeight="1" spans="1:5">
      <c r="A4" s="5" t="s">
        <v>443</v>
      </c>
      <c r="B4" s="6" t="s">
        <v>598</v>
      </c>
      <c r="C4" s="6" t="s">
        <v>445</v>
      </c>
      <c r="D4" s="7" t="s">
        <v>598</v>
      </c>
      <c r="E4" s="7"/>
    </row>
    <row r="5" ht="28.8" customHeight="1" spans="1:5">
      <c r="A5" s="5" t="s">
        <v>446</v>
      </c>
      <c r="B5" s="6" t="s">
        <v>599</v>
      </c>
      <c r="C5" s="6" t="s">
        <v>448</v>
      </c>
      <c r="D5" s="8" t="s">
        <v>599</v>
      </c>
      <c r="E5" s="8"/>
    </row>
    <row r="6" ht="64" customHeight="1" spans="1:5">
      <c r="A6" s="5" t="s">
        <v>450</v>
      </c>
      <c r="B6" s="6" t="s">
        <v>600</v>
      </c>
      <c r="C6" s="6" t="s">
        <v>452</v>
      </c>
      <c r="D6" s="8" t="s">
        <v>453</v>
      </c>
      <c r="E6" s="8"/>
    </row>
    <row r="7" ht="28.8" customHeight="1" spans="1:5">
      <c r="A7" s="5" t="s">
        <v>454</v>
      </c>
      <c r="B7" s="6" t="s">
        <v>324</v>
      </c>
      <c r="C7" s="6" t="s">
        <v>455</v>
      </c>
      <c r="D7" s="8" t="s">
        <v>456</v>
      </c>
      <c r="E7" s="8"/>
    </row>
    <row r="8" ht="28.8" customHeight="1" spans="1:5">
      <c r="A8" s="5" t="s">
        <v>457</v>
      </c>
      <c r="B8" s="6" t="s">
        <v>458</v>
      </c>
      <c r="C8" s="6" t="s">
        <v>459</v>
      </c>
      <c r="D8" s="8" t="s">
        <v>460</v>
      </c>
      <c r="E8" s="8"/>
    </row>
    <row r="9" ht="72" customHeight="1" spans="1:5">
      <c r="A9" s="9" t="s">
        <v>461</v>
      </c>
      <c r="B9" s="6" t="s">
        <v>601</v>
      </c>
      <c r="C9" s="6" t="s">
        <v>463</v>
      </c>
      <c r="D9" s="8"/>
      <c r="E9" s="8"/>
    </row>
    <row r="10" ht="28" customHeight="1" spans="1:5">
      <c r="A10" s="10" t="s">
        <v>464</v>
      </c>
      <c r="B10" s="11" t="s">
        <v>465</v>
      </c>
      <c r="C10" s="11"/>
      <c r="D10" s="11"/>
      <c r="E10" s="11"/>
    </row>
    <row r="11" ht="27" customHeight="1" spans="1:5">
      <c r="A11" s="12" t="s">
        <v>466</v>
      </c>
      <c r="B11" s="27" t="s">
        <v>602</v>
      </c>
      <c r="C11" s="27"/>
      <c r="D11" s="27"/>
      <c r="E11" s="27"/>
    </row>
    <row r="12" ht="33" customHeight="1" spans="1:5">
      <c r="A12" s="12" t="s">
        <v>468</v>
      </c>
      <c r="B12" s="13" t="s">
        <v>589</v>
      </c>
      <c r="C12" s="13"/>
      <c r="D12" s="13"/>
      <c r="E12" s="13"/>
    </row>
    <row r="13" ht="63" customHeight="1" spans="1:5">
      <c r="A13" s="12" t="s">
        <v>470</v>
      </c>
      <c r="B13" s="27" t="s">
        <v>602</v>
      </c>
      <c r="C13" s="27"/>
      <c r="D13" s="27"/>
      <c r="E13" s="27"/>
    </row>
    <row r="14" ht="28.8" customHeight="1" spans="1:5">
      <c r="A14" s="12" t="s">
        <v>472</v>
      </c>
      <c r="B14" s="27" t="s">
        <v>603</v>
      </c>
      <c r="C14" s="27"/>
      <c r="D14" s="27"/>
      <c r="E14" s="27"/>
    </row>
    <row r="15" ht="28.8" customHeight="1" spans="1:5">
      <c r="A15" s="12" t="s">
        <v>474</v>
      </c>
      <c r="B15" s="27" t="s">
        <v>604</v>
      </c>
      <c r="C15" s="27"/>
      <c r="D15" s="27"/>
      <c r="E15" s="27"/>
    </row>
    <row r="16" ht="28.8" customHeight="1" spans="1:5">
      <c r="A16" s="12" t="s">
        <v>350</v>
      </c>
      <c r="B16" s="27" t="s">
        <v>605</v>
      </c>
      <c r="C16" s="27"/>
      <c r="D16" s="27"/>
      <c r="E16" s="27"/>
    </row>
    <row r="17" ht="43.2" customHeight="1" spans="1:5">
      <c r="A17" s="12" t="s">
        <v>477</v>
      </c>
      <c r="B17" s="13" t="s">
        <v>478</v>
      </c>
      <c r="C17" s="13"/>
      <c r="D17" s="13"/>
      <c r="E17" s="13"/>
    </row>
    <row r="18" spans="1:5">
      <c r="A18" s="14" t="s">
        <v>479</v>
      </c>
      <c r="B18" s="15" t="s">
        <v>480</v>
      </c>
      <c r="C18" s="15" t="s">
        <v>481</v>
      </c>
      <c r="D18" s="15" t="s">
        <v>482</v>
      </c>
      <c r="E18" s="15" t="s">
        <v>483</v>
      </c>
    </row>
    <row r="19" ht="28.8" customHeight="1" spans="1:5">
      <c r="A19" s="16" t="s">
        <v>484</v>
      </c>
      <c r="B19" s="17" t="s">
        <v>485</v>
      </c>
      <c r="C19" s="6" t="s">
        <v>341</v>
      </c>
      <c r="D19" s="6" t="s">
        <v>486</v>
      </c>
      <c r="E19" s="6" t="s">
        <v>487</v>
      </c>
    </row>
    <row r="20" spans="1:5">
      <c r="A20" s="16"/>
      <c r="B20" s="17"/>
      <c r="C20" s="6" t="s">
        <v>488</v>
      </c>
      <c r="D20" s="6" t="s">
        <v>489</v>
      </c>
      <c r="E20" s="6" t="s">
        <v>489</v>
      </c>
    </row>
    <row r="21" ht="43.2" customHeight="1" spans="1:5">
      <c r="A21" s="16"/>
      <c r="B21" s="17" t="s">
        <v>365</v>
      </c>
      <c r="C21" s="6" t="s">
        <v>366</v>
      </c>
      <c r="D21" s="6" t="s">
        <v>380</v>
      </c>
      <c r="E21" s="6" t="s">
        <v>380</v>
      </c>
    </row>
    <row r="22" spans="1:5">
      <c r="A22" s="16"/>
      <c r="B22" s="17"/>
      <c r="C22" s="6" t="s">
        <v>368</v>
      </c>
      <c r="D22" s="6" t="s">
        <v>490</v>
      </c>
      <c r="E22" s="6" t="s">
        <v>490</v>
      </c>
    </row>
    <row r="23" spans="1:5">
      <c r="A23" s="16"/>
      <c r="B23" s="17"/>
      <c r="C23" s="6" t="s">
        <v>491</v>
      </c>
      <c r="D23" s="6" t="s">
        <v>382</v>
      </c>
      <c r="E23" s="6" t="s">
        <v>382</v>
      </c>
    </row>
    <row r="24" ht="43.2" customHeight="1" spans="1:5">
      <c r="A24" s="16"/>
      <c r="B24" s="17" t="s">
        <v>492</v>
      </c>
      <c r="C24" s="6" t="s">
        <v>493</v>
      </c>
      <c r="D24" s="6" t="s">
        <v>380</v>
      </c>
      <c r="E24" s="6" t="s">
        <v>380</v>
      </c>
    </row>
    <row r="25" spans="1:5">
      <c r="A25" s="16"/>
      <c r="B25" s="17"/>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8" customHeight="1" spans="1:5">
      <c r="A28" s="16"/>
      <c r="B28" s="17" t="s">
        <v>499</v>
      </c>
      <c r="C28" s="6" t="s">
        <v>500</v>
      </c>
      <c r="D28" s="6" t="s">
        <v>501</v>
      </c>
      <c r="E28" s="6" t="s">
        <v>501</v>
      </c>
    </row>
    <row r="29" spans="1:5">
      <c r="A29" s="16"/>
      <c r="B29" s="17"/>
      <c r="C29" s="6" t="s">
        <v>502</v>
      </c>
      <c r="D29" s="6" t="s">
        <v>503</v>
      </c>
      <c r="E29" s="6" t="s">
        <v>503</v>
      </c>
    </row>
    <row r="30" ht="28" customHeight="1" spans="1:5">
      <c r="A30" s="16" t="s">
        <v>530</v>
      </c>
      <c r="B30" s="18" t="s">
        <v>504</v>
      </c>
      <c r="C30" s="6" t="s">
        <v>606</v>
      </c>
      <c r="D30" s="6" t="s">
        <v>532</v>
      </c>
      <c r="E30" s="6" t="s">
        <v>532</v>
      </c>
    </row>
    <row r="31" ht="28" customHeight="1" spans="1:5">
      <c r="A31" s="16"/>
      <c r="B31" s="3" t="s">
        <v>506</v>
      </c>
      <c r="C31" s="6" t="s">
        <v>607</v>
      </c>
      <c r="D31" s="6" t="s">
        <v>486</v>
      </c>
      <c r="E31" s="6" t="s">
        <v>486</v>
      </c>
    </row>
    <row r="32" ht="28" customHeight="1" spans="1:5">
      <c r="A32" s="16"/>
      <c r="B32" s="28" t="s">
        <v>508</v>
      </c>
      <c r="C32" s="6" t="s">
        <v>608</v>
      </c>
      <c r="D32" s="6" t="s">
        <v>388</v>
      </c>
      <c r="E32" s="6" t="s">
        <v>388</v>
      </c>
    </row>
    <row r="33" ht="28" customHeight="1" spans="1:5">
      <c r="A33" s="16"/>
      <c r="B33" s="20" t="s">
        <v>510</v>
      </c>
      <c r="C33" s="21" t="s">
        <v>511</v>
      </c>
      <c r="D33" s="3" t="s">
        <v>609</v>
      </c>
      <c r="E33" s="3" t="s">
        <v>609</v>
      </c>
    </row>
    <row r="34" ht="28" customHeight="1" spans="1:5">
      <c r="A34" s="16" t="s">
        <v>513</v>
      </c>
      <c r="B34" s="20" t="s">
        <v>405</v>
      </c>
      <c r="C34" s="23" t="s">
        <v>610</v>
      </c>
      <c r="D34" s="3" t="s">
        <v>517</v>
      </c>
      <c r="E34" s="3" t="s">
        <v>517</v>
      </c>
    </row>
    <row r="35" ht="28" customHeight="1" spans="1:5">
      <c r="A35" s="16"/>
      <c r="B35" s="28"/>
      <c r="C35" s="6" t="s">
        <v>611</v>
      </c>
      <c r="D35" s="6" t="s">
        <v>612</v>
      </c>
      <c r="E35" s="6" t="s">
        <v>612</v>
      </c>
    </row>
    <row r="36" ht="28" customHeight="1" spans="1:5">
      <c r="A36" s="16"/>
      <c r="B36" s="28"/>
      <c r="C36" s="6" t="s">
        <v>613</v>
      </c>
      <c r="D36" s="6" t="s">
        <v>515</v>
      </c>
      <c r="E36" s="6" t="s">
        <v>515</v>
      </c>
    </row>
    <row r="37" ht="28" customHeight="1" spans="1:5">
      <c r="A37" s="16"/>
      <c r="B37" s="8" t="s">
        <v>402</v>
      </c>
      <c r="C37" s="6" t="s">
        <v>585</v>
      </c>
      <c r="D37" s="26" t="s">
        <v>519</v>
      </c>
      <c r="E37" s="26" t="s">
        <v>519</v>
      </c>
    </row>
    <row r="38" ht="28" customHeight="1" spans="1:5">
      <c r="A38" s="16" t="s">
        <v>423</v>
      </c>
      <c r="B38" s="6" t="s">
        <v>520</v>
      </c>
      <c r="C38" s="6" t="s">
        <v>521</v>
      </c>
      <c r="D38" s="6" t="s">
        <v>522</v>
      </c>
      <c r="E38" s="6" t="s">
        <v>522</v>
      </c>
    </row>
  </sheetData>
  <mergeCells count="25">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3"/>
    <mergeCell ref="A34:A37"/>
    <mergeCell ref="B19:B20"/>
    <mergeCell ref="B21:B23"/>
    <mergeCell ref="B24:B25"/>
    <mergeCell ref="B28:B29"/>
    <mergeCell ref="B34:B36"/>
  </mergeCells>
  <pageMargins left="0.354166666666667" right="0.118055555555556"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abSelected="1" workbookViewId="0">
      <selection activeCell="G7" sqref="G7"/>
    </sheetView>
  </sheetViews>
  <sheetFormatPr defaultColWidth="10.1428571428571" defaultRowHeight="13.5" outlineLevelCol="4"/>
  <cols>
    <col min="1" max="1" width="22.7142857142857" style="1" customWidth="1"/>
    <col min="2" max="2" width="26.0285714285714" style="1" customWidth="1"/>
    <col min="3" max="3" width="22.4761904761905" style="1" customWidth="1"/>
    <col min="4" max="4" width="18.6666666666667" style="1" customWidth="1"/>
    <col min="5" max="5" width="25.1428571428571" style="1" customWidth="1"/>
    <col min="6" max="16384" width="10.1428571428571" style="1"/>
  </cols>
  <sheetData>
    <row r="1" ht="25.8" customHeight="1" spans="1:5">
      <c r="A1" s="2" t="s">
        <v>440</v>
      </c>
      <c r="B1" s="2"/>
      <c r="C1" s="2"/>
      <c r="D1" s="2"/>
      <c r="E1" s="2"/>
    </row>
    <row r="2" ht="14.4" customHeight="1" spans="1:5">
      <c r="A2" s="3" t="s">
        <v>441</v>
      </c>
      <c r="B2" s="3"/>
      <c r="C2" s="3"/>
      <c r="D2" s="3"/>
      <c r="E2" s="3"/>
    </row>
    <row r="3" ht="23" customHeight="1" spans="1:5">
      <c r="A3" s="4" t="s">
        <v>442</v>
      </c>
      <c r="B3" s="4"/>
      <c r="C3" s="4"/>
      <c r="D3" s="4"/>
      <c r="E3" s="4"/>
    </row>
    <row r="4" ht="28.8" customHeight="1" spans="1:5">
      <c r="A4" s="5" t="s">
        <v>443</v>
      </c>
      <c r="B4" s="6" t="s">
        <v>614</v>
      </c>
      <c r="C4" s="6" t="s">
        <v>445</v>
      </c>
      <c r="D4" s="7" t="s">
        <v>614</v>
      </c>
      <c r="E4" s="7"/>
    </row>
    <row r="5" ht="28.8" customHeight="1" spans="1:5">
      <c r="A5" s="5" t="s">
        <v>446</v>
      </c>
      <c r="B5" s="6" t="s">
        <v>599</v>
      </c>
      <c r="C5" s="6" t="s">
        <v>448</v>
      </c>
      <c r="D5" s="8" t="s">
        <v>599</v>
      </c>
      <c r="E5" s="8"/>
    </row>
    <row r="6" ht="28.8" customHeight="1" spans="1:5">
      <c r="A6" s="5" t="s">
        <v>450</v>
      </c>
      <c r="B6" s="6" t="s">
        <v>615</v>
      </c>
      <c r="C6" s="6" t="s">
        <v>452</v>
      </c>
      <c r="D6" s="8" t="s">
        <v>453</v>
      </c>
      <c r="E6" s="8"/>
    </row>
    <row r="7" ht="28.8" customHeight="1" spans="1:5">
      <c r="A7" s="5" t="s">
        <v>454</v>
      </c>
      <c r="B7" s="6" t="s">
        <v>324</v>
      </c>
      <c r="C7" s="6" t="s">
        <v>455</v>
      </c>
      <c r="D7" s="8" t="s">
        <v>456</v>
      </c>
      <c r="E7" s="8"/>
    </row>
    <row r="8" ht="28.8" customHeight="1" spans="1:5">
      <c r="A8" s="5" t="s">
        <v>457</v>
      </c>
      <c r="B8" s="6" t="s">
        <v>458</v>
      </c>
      <c r="C8" s="6" t="s">
        <v>459</v>
      </c>
      <c r="D8" s="8" t="s">
        <v>460</v>
      </c>
      <c r="E8" s="8"/>
    </row>
    <row r="9" ht="72" customHeight="1" spans="1:5">
      <c r="A9" s="9" t="s">
        <v>461</v>
      </c>
      <c r="B9" s="6" t="s">
        <v>616</v>
      </c>
      <c r="C9" s="6" t="s">
        <v>463</v>
      </c>
      <c r="D9" s="8"/>
      <c r="E9" s="8"/>
    </row>
    <row r="10" ht="28" customHeight="1" spans="1:5">
      <c r="A10" s="10" t="s">
        <v>464</v>
      </c>
      <c r="B10" s="11" t="s">
        <v>465</v>
      </c>
      <c r="C10" s="11"/>
      <c r="D10" s="11"/>
      <c r="E10" s="11"/>
    </row>
    <row r="11" ht="27" customHeight="1" spans="1:5">
      <c r="A11" s="12" t="s">
        <v>466</v>
      </c>
      <c r="B11" s="13" t="s">
        <v>615</v>
      </c>
      <c r="C11" s="13"/>
      <c r="D11" s="13"/>
      <c r="E11" s="13"/>
    </row>
    <row r="12" ht="33" customHeight="1" spans="1:5">
      <c r="A12" s="12" t="s">
        <v>468</v>
      </c>
      <c r="B12" s="13" t="s">
        <v>617</v>
      </c>
      <c r="C12" s="13"/>
      <c r="D12" s="13"/>
      <c r="E12" s="13"/>
    </row>
    <row r="13" ht="63" customHeight="1" spans="1:5">
      <c r="A13" s="12" t="s">
        <v>470</v>
      </c>
      <c r="B13" s="13" t="s">
        <v>618</v>
      </c>
      <c r="C13" s="13"/>
      <c r="D13" s="13"/>
      <c r="E13" s="13"/>
    </row>
    <row r="14" ht="28.8" customHeight="1" spans="1:5">
      <c r="A14" s="12" t="s">
        <v>472</v>
      </c>
      <c r="B14" s="13" t="s">
        <v>619</v>
      </c>
      <c r="C14" s="13"/>
      <c r="D14" s="13"/>
      <c r="E14" s="13"/>
    </row>
    <row r="15" ht="28.8" customHeight="1" spans="1:5">
      <c r="A15" s="12" t="s">
        <v>474</v>
      </c>
      <c r="B15" s="13" t="s">
        <v>620</v>
      </c>
      <c r="C15" s="13"/>
      <c r="D15" s="13"/>
      <c r="E15" s="13"/>
    </row>
    <row r="16" ht="28.8" customHeight="1" spans="1:5">
      <c r="A16" s="12" t="s">
        <v>350</v>
      </c>
      <c r="B16" s="13" t="s">
        <v>621</v>
      </c>
      <c r="C16" s="13"/>
      <c r="D16" s="13"/>
      <c r="E16" s="13"/>
    </row>
    <row r="17" ht="43.2" customHeight="1" spans="1:5">
      <c r="A17" s="12" t="s">
        <v>477</v>
      </c>
      <c r="B17" s="13"/>
      <c r="C17" s="13"/>
      <c r="D17" s="13"/>
      <c r="E17" s="13"/>
    </row>
    <row r="18" spans="1:5">
      <c r="A18" s="14" t="s">
        <v>479</v>
      </c>
      <c r="B18" s="15" t="s">
        <v>480</v>
      </c>
      <c r="C18" s="15" t="s">
        <v>481</v>
      </c>
      <c r="D18" s="15" t="s">
        <v>482</v>
      </c>
      <c r="E18" s="15" t="s">
        <v>483</v>
      </c>
    </row>
    <row r="19" ht="28.8" customHeight="1" spans="1:5">
      <c r="A19" s="16" t="s">
        <v>484</v>
      </c>
      <c r="B19" s="17" t="s">
        <v>485</v>
      </c>
      <c r="C19" s="6" t="s">
        <v>341</v>
      </c>
      <c r="D19" s="6" t="s">
        <v>486</v>
      </c>
      <c r="E19" s="6" t="s">
        <v>487</v>
      </c>
    </row>
    <row r="20" spans="1:5">
      <c r="A20" s="16"/>
      <c r="B20" s="17"/>
      <c r="C20" s="6" t="s">
        <v>488</v>
      </c>
      <c r="D20" s="6" t="s">
        <v>489</v>
      </c>
      <c r="E20" s="6" t="s">
        <v>489</v>
      </c>
    </row>
    <row r="21" ht="43.2" customHeight="1" spans="1:5">
      <c r="A21" s="16"/>
      <c r="B21" s="17" t="s">
        <v>365</v>
      </c>
      <c r="C21" s="6" t="s">
        <v>366</v>
      </c>
      <c r="D21" s="6" t="s">
        <v>380</v>
      </c>
      <c r="E21" s="6" t="s">
        <v>380</v>
      </c>
    </row>
    <row r="22" spans="1:5">
      <c r="A22" s="16"/>
      <c r="B22" s="17"/>
      <c r="C22" s="6" t="s">
        <v>368</v>
      </c>
      <c r="D22" s="6" t="s">
        <v>490</v>
      </c>
      <c r="E22" s="6" t="s">
        <v>490</v>
      </c>
    </row>
    <row r="23" spans="1:5">
      <c r="A23" s="16"/>
      <c r="B23" s="17"/>
      <c r="C23" s="6" t="s">
        <v>491</v>
      </c>
      <c r="D23" s="6" t="s">
        <v>382</v>
      </c>
      <c r="E23" s="6" t="s">
        <v>382</v>
      </c>
    </row>
    <row r="24" ht="43.2" customHeight="1" spans="1:5">
      <c r="A24" s="16"/>
      <c r="B24" s="17" t="s">
        <v>492</v>
      </c>
      <c r="C24" s="6" t="s">
        <v>493</v>
      </c>
      <c r="D24" s="6" t="s">
        <v>380</v>
      </c>
      <c r="E24" s="6" t="s">
        <v>380</v>
      </c>
    </row>
    <row r="25" spans="1:5">
      <c r="A25" s="16"/>
      <c r="B25" s="17"/>
      <c r="C25" s="6" t="s">
        <v>494</v>
      </c>
      <c r="D25" s="6" t="s">
        <v>495</v>
      </c>
      <c r="E25" s="6" t="s">
        <v>495</v>
      </c>
    </row>
    <row r="26" spans="1:5">
      <c r="A26" s="16"/>
      <c r="B26" s="6" t="s">
        <v>374</v>
      </c>
      <c r="C26" s="6" t="s">
        <v>375</v>
      </c>
      <c r="D26" s="6" t="s">
        <v>380</v>
      </c>
      <c r="E26" s="6" t="s">
        <v>380</v>
      </c>
    </row>
    <row r="27" spans="1:5">
      <c r="A27" s="16"/>
      <c r="B27" s="6" t="s">
        <v>496</v>
      </c>
      <c r="C27" s="6" t="s">
        <v>497</v>
      </c>
      <c r="D27" s="6" t="s">
        <v>498</v>
      </c>
      <c r="E27" s="6" t="s">
        <v>498</v>
      </c>
    </row>
    <row r="28" ht="28.8" customHeight="1" spans="1:5">
      <c r="A28" s="16"/>
      <c r="B28" s="17" t="s">
        <v>499</v>
      </c>
      <c r="C28" s="6" t="s">
        <v>500</v>
      </c>
      <c r="D28" s="6" t="s">
        <v>501</v>
      </c>
      <c r="E28" s="6" t="s">
        <v>501</v>
      </c>
    </row>
    <row r="29" spans="1:5">
      <c r="A29" s="16"/>
      <c r="B29" s="17"/>
      <c r="C29" s="6" t="s">
        <v>502</v>
      </c>
      <c r="D29" s="6" t="s">
        <v>503</v>
      </c>
      <c r="E29" s="6" t="s">
        <v>503</v>
      </c>
    </row>
    <row r="30" ht="35" customHeight="1" spans="1:5">
      <c r="A30" s="16" t="s">
        <v>530</v>
      </c>
      <c r="B30" s="18" t="s">
        <v>504</v>
      </c>
      <c r="C30" s="6" t="s">
        <v>622</v>
      </c>
      <c r="D30" s="6" t="s">
        <v>486</v>
      </c>
      <c r="E30" s="6" t="s">
        <v>486</v>
      </c>
    </row>
    <row r="31" ht="42" customHeight="1" spans="1:5">
      <c r="A31" s="16"/>
      <c r="B31" s="18"/>
      <c r="C31" s="6" t="s">
        <v>623</v>
      </c>
      <c r="D31" s="6" t="s">
        <v>486</v>
      </c>
      <c r="E31" s="6" t="s">
        <v>486</v>
      </c>
    </row>
    <row r="32" ht="36" customHeight="1" spans="1:5">
      <c r="A32" s="16"/>
      <c r="B32" s="3" t="s">
        <v>506</v>
      </c>
      <c r="C32" s="6" t="s">
        <v>624</v>
      </c>
      <c r="D32" s="6" t="s">
        <v>486</v>
      </c>
      <c r="E32" s="6" t="s">
        <v>486</v>
      </c>
    </row>
    <row r="33" ht="45" customHeight="1" spans="1:5">
      <c r="A33" s="16"/>
      <c r="B33" s="3"/>
      <c r="C33" s="6" t="s">
        <v>625</v>
      </c>
      <c r="D33" s="6" t="s">
        <v>486</v>
      </c>
      <c r="E33" s="6" t="s">
        <v>486</v>
      </c>
    </row>
    <row r="34" ht="45" customHeight="1" spans="1:5">
      <c r="A34" s="19"/>
      <c r="B34" s="3" t="s">
        <v>508</v>
      </c>
      <c r="C34" s="6" t="s">
        <v>626</v>
      </c>
      <c r="D34" s="6" t="s">
        <v>388</v>
      </c>
      <c r="E34" s="6" t="s">
        <v>388</v>
      </c>
    </row>
    <row r="35" ht="42" customHeight="1" spans="1:5">
      <c r="A35" s="19"/>
      <c r="B35" s="3"/>
      <c r="C35" s="6" t="s">
        <v>627</v>
      </c>
      <c r="D35" s="6" t="s">
        <v>388</v>
      </c>
      <c r="E35" s="6" t="s">
        <v>388</v>
      </c>
    </row>
    <row r="36" ht="22" customHeight="1" spans="1:5">
      <c r="A36" s="16"/>
      <c r="B36" s="20" t="s">
        <v>510</v>
      </c>
      <c r="C36" s="21" t="s">
        <v>511</v>
      </c>
      <c r="D36" s="3" t="s">
        <v>628</v>
      </c>
      <c r="E36" s="3" t="s">
        <v>628</v>
      </c>
    </row>
    <row r="37" ht="38" customHeight="1" spans="1:5">
      <c r="A37" s="22" t="s">
        <v>513</v>
      </c>
      <c r="B37" s="3" t="s">
        <v>405</v>
      </c>
      <c r="C37" s="23" t="s">
        <v>629</v>
      </c>
      <c r="D37" s="3" t="s">
        <v>409</v>
      </c>
      <c r="E37" s="3" t="s">
        <v>409</v>
      </c>
    </row>
    <row r="38" ht="38" customHeight="1" spans="1:5">
      <c r="A38" s="22"/>
      <c r="B38" s="3"/>
      <c r="C38" s="23" t="s">
        <v>516</v>
      </c>
      <c r="D38" s="3" t="s">
        <v>517</v>
      </c>
      <c r="E38" s="3" t="s">
        <v>517</v>
      </c>
    </row>
    <row r="39" ht="37" customHeight="1" spans="1:5">
      <c r="A39" s="22"/>
      <c r="B39" s="3"/>
      <c r="C39" s="23" t="s">
        <v>630</v>
      </c>
      <c r="D39" s="3" t="s">
        <v>555</v>
      </c>
      <c r="E39" s="3" t="s">
        <v>555</v>
      </c>
    </row>
    <row r="40" ht="22" customHeight="1" spans="1:5">
      <c r="A40" s="22"/>
      <c r="B40" s="3"/>
      <c r="C40" s="24" t="s">
        <v>631</v>
      </c>
      <c r="D40" s="3" t="s">
        <v>632</v>
      </c>
      <c r="E40" s="3" t="s">
        <v>632</v>
      </c>
    </row>
    <row r="41" ht="31" customHeight="1" spans="1:5">
      <c r="A41" s="22"/>
      <c r="B41" s="3"/>
      <c r="C41" s="24"/>
      <c r="D41" s="3"/>
      <c r="E41" s="3"/>
    </row>
    <row r="42" ht="31" customHeight="1" spans="1:5">
      <c r="A42" s="25"/>
      <c r="B42" s="3" t="s">
        <v>402</v>
      </c>
      <c r="C42" s="3" t="s">
        <v>633</v>
      </c>
      <c r="D42" s="26" t="s">
        <v>519</v>
      </c>
      <c r="E42" s="26" t="s">
        <v>519</v>
      </c>
    </row>
    <row r="43" ht="22" customHeight="1" spans="1:5">
      <c r="A43" s="19"/>
      <c r="B43" s="3"/>
      <c r="C43" s="3" t="s">
        <v>634</v>
      </c>
      <c r="D43" s="26" t="s">
        <v>519</v>
      </c>
      <c r="E43" s="26" t="s">
        <v>519</v>
      </c>
    </row>
    <row r="44" ht="22" customHeight="1" spans="1:5">
      <c r="A44" s="16" t="s">
        <v>423</v>
      </c>
      <c r="B44" s="6" t="s">
        <v>520</v>
      </c>
      <c r="C44" s="6" t="s">
        <v>521</v>
      </c>
      <c r="D44" s="6" t="s">
        <v>522</v>
      </c>
      <c r="E44" s="6" t="s">
        <v>522</v>
      </c>
    </row>
  </sheetData>
  <mergeCells count="32">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6"/>
    <mergeCell ref="A37:A43"/>
    <mergeCell ref="B19:B20"/>
    <mergeCell ref="B21:B23"/>
    <mergeCell ref="B24:B25"/>
    <mergeCell ref="B28:B29"/>
    <mergeCell ref="B30:B31"/>
    <mergeCell ref="B32:B33"/>
    <mergeCell ref="B34:B35"/>
    <mergeCell ref="B37:B41"/>
    <mergeCell ref="B42:B43"/>
    <mergeCell ref="C40:C41"/>
    <mergeCell ref="D40:D41"/>
    <mergeCell ref="E40:E41"/>
  </mergeCells>
  <pageMargins left="0.354166666666667" right="0.11805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目录</vt:lpstr>
      <vt:lpstr>1</vt:lpstr>
      <vt:lpstr>2</vt:lpstr>
      <vt:lpstr>2-1</vt:lpstr>
      <vt:lpstr>3</vt:lpstr>
      <vt:lpstr>4</vt:lpstr>
      <vt:lpstr>5</vt:lpstr>
      <vt:lpstr>6</vt:lpstr>
      <vt:lpstr>7</vt:lpstr>
      <vt:lpstr>8</vt:lpstr>
      <vt:lpstr>9</vt:lpstr>
      <vt:lpstr>10</vt:lpstr>
      <vt:lpstr>11</vt:lpstr>
      <vt:lpstr>12-1</vt:lpstr>
      <vt:lpstr>12-2（1）</vt:lpstr>
      <vt:lpstr>12-2（2）</vt:lpstr>
      <vt:lpstr>12-2（3）</vt:lpstr>
      <vt:lpstr>12-2（4）</vt:lpstr>
      <vt:lpstr>12-2（5）</vt:lpstr>
      <vt:lpstr>12-2（6）</vt:lpstr>
      <vt:lpstr>12-2（7）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WPS_1601819745</cp:lastModifiedBy>
  <dcterms:created xsi:type="dcterms:W3CDTF">2018-01-17T04:55:00Z</dcterms:created>
  <cp:lastPrinted>2019-02-26T07:10:00Z</cp:lastPrinted>
  <dcterms:modified xsi:type="dcterms:W3CDTF">2020-11-24T01:45:21Z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5571820</vt:i4>
  </property>
  <property fmtid="{D5CDD505-2E9C-101B-9397-08002B2CF9AE}" pid="3" name="KSOProductBuildVer">
    <vt:lpwstr>2052-11.1.0.10132</vt:lpwstr>
  </property>
</Properties>
</file>