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Sheet1!$A$4:$AN$30</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<sst xmlns="http://schemas.openxmlformats.org/spreadsheetml/2006/main" count="252" uniqueCount="154">
  <si>
    <t>肃南县2025年县级财政衔接推进乡村振兴补助资金项目计划表（调整后）</t>
  </si>
  <si>
    <t>序号</t>
  </si>
  <si>
    <t>项目名称</t>
  </si>
  <si>
    <t xml:space="preserve">建设
性质   </t>
  </si>
  <si>
    <t>建设
起止
限</t>
  </si>
  <si>
    <t>建设
地点</t>
  </si>
  <si>
    <t>建设内容与规模</t>
  </si>
  <si>
    <t>投资估算（万元）</t>
  </si>
  <si>
    <t>绩效目标</t>
  </si>
  <si>
    <t>项目主管单位</t>
  </si>
  <si>
    <t>项目实施单位</t>
  </si>
  <si>
    <t>备注</t>
  </si>
  <si>
    <t>项目效益情况</t>
  </si>
  <si>
    <t>利益联结机制</t>
  </si>
  <si>
    <t>受益村数
（个）</t>
  </si>
  <si>
    <t>受益户数（万户）</t>
  </si>
  <si>
    <t>受益人数（万人）</t>
  </si>
  <si>
    <t>脱贫村</t>
  </si>
  <si>
    <t>其他村</t>
  </si>
  <si>
    <t>小计</t>
  </si>
  <si>
    <t>脱贫户</t>
  </si>
  <si>
    <t>其他农户</t>
  </si>
  <si>
    <t>脱贫人口数</t>
  </si>
  <si>
    <t>其他人口数</t>
  </si>
  <si>
    <t>单位名称</t>
  </si>
  <si>
    <t>责任人</t>
  </si>
  <si>
    <t>合计</t>
  </si>
  <si>
    <t>一、产业发展</t>
  </si>
  <si>
    <t>支持牛羊产业发展养殖补助资金</t>
  </si>
  <si>
    <t>新建</t>
  </si>
  <si>
    <t>2025.3-2025.10</t>
  </si>
  <si>
    <t>肃南县</t>
  </si>
  <si>
    <t>全县其他肉牛养殖户新增的母牛，给予一次性补助，每头补助500元。</t>
  </si>
  <si>
    <t>进一步稳定全县牛羊产业发展，防止产业下行造成养殖场户特别是脱贫户、监测对象收入减少，守牢不发生规模性返贫底线。</t>
  </si>
  <si>
    <t>属于补助性资金，不形成资产，助力脱贫户、监测对象牛羊产业发展。</t>
  </si>
  <si>
    <t>农业农村局</t>
  </si>
  <si>
    <t>顾永莉</t>
  </si>
  <si>
    <t>县乡村振兴服务中心</t>
  </si>
  <si>
    <t>张龙国</t>
  </si>
  <si>
    <t>肃南县庭院经济以奖代补项目</t>
  </si>
  <si>
    <t>2025.3-2025.12</t>
  </si>
  <si>
    <t>重点针对脱贫户和监测户结合各乡镇气候特点和实际发放高山细毛羔羊、鸡、兔等家畜（禽）和特色经济作物种苗，同时对开办农家乐、牧家乐民宿、商店手工作坊等小型业态进行以奖代补。</t>
  </si>
  <si>
    <t>激发脱贫户和监测户发展庭院经济动力，增加收入。</t>
  </si>
  <si>
    <t>项目属于补助性项目，用于鼓励脱贫户、监测户发展庭院经济，增加收入。</t>
  </si>
  <si>
    <t>大河乡西岔河村饲草地灌溉塘坝工程</t>
  </si>
  <si>
    <t>2025.7-2025.9</t>
  </si>
  <si>
    <t>西岔河村</t>
  </si>
  <si>
    <t>新建4700m³塘坝1座，新建沉砂池1座，引水闸1座，埋设φ50钢筋混凝土引水管道77m，φ50钢筋混凝土溢水管85m，埋设外径203mm无缝钢管出水管124m，设置出水池2座，阀门井2 座，DN200涡轮蝶阀2个，铺设坝顶砂砾石路面765㎡，安装1.2m高铁艺护栏230m，并配套相关附属设施。开挖防洪沟135米，修建防洪墙6米，设置2m高，铅丝笼坝10米，顶管穿路10m。</t>
  </si>
  <si>
    <t>进一步提升西岔河村灌溉能力，完善灌溉基础设施，降低农牧民群众灌溉成本</t>
  </si>
  <si>
    <t>属于公益性资产，形成的资产归村集体所有，由村集体负责管理维护。</t>
  </si>
  <si>
    <t>民宗局</t>
  </si>
  <si>
    <t>于立新</t>
  </si>
  <si>
    <t>大河乡人民政府</t>
  </si>
  <si>
    <t>鲁泽鹏</t>
  </si>
  <si>
    <t>肃南县大河乡2025年中央财政以工代赈项目</t>
  </si>
  <si>
    <t>2025.6-2025.12</t>
  </si>
  <si>
    <t>大滩村</t>
  </si>
  <si>
    <t>路线建设规模为3.000km，并设置交安、防护、排水等相关设施。全线路基宽度6.0m，行车道宽度5.5m，两侧各0.25m混凝土路肩。路面结构采用5cm中粒式沥青砼(AC-16)面层+20cm水泥稳定砂砾基层(水泥含量5%)+18cm天然砂砾垫层；路拱横坡为2%；桥涵与路基同宽，桥涵设计洪水频率1/25，新建桥涵设计荷载公路-Ⅱ级。（项目总投资500万元，一批资金安排400万元，县级资金安排100万元）</t>
  </si>
  <si>
    <t>持续改善项目区农业农村生产生活条件和发展环境，大力拓宽就业增收渠道，有效提升群众就业技能，激发群众依靠自身劳动增收致富的内生动力。</t>
  </si>
  <si>
    <t>属于公益性资产，形成的资产归村集体所有，由村集体负责管理维护。预计带动当地群众务工51人，预计培训务工群众51人，发放劳务报酬121.02万元。</t>
  </si>
  <si>
    <t>发改局</t>
  </si>
  <si>
    <t>魏勇</t>
  </si>
  <si>
    <t>马蹄乡长岭村药草村人畜饮水管网改造提升项目</t>
  </si>
  <si>
    <t>2025.9-2025.11</t>
  </si>
  <si>
    <t>长岭村药草村</t>
  </si>
  <si>
    <t>维修改造供水管网7.5公里，成品钢筋混凝土阀门井18座；现状减压井改造5座；新建20m³钢筋混凝土蓄水池1座；新建钢板蓄水池1座；小岭河截引改造1座、小岭河截引集水井改造1座；小岭河集水廊道改造1处，水泉子截引改造1座；截引防护3处；管沟植被恢复3892m2。（项目总投资145.56，民宗局第一批中央安排23万元，农业农村局第二批中央安排32.36万元，县级资金农业农村局59.98万元、民宗局30.22万元。）</t>
  </si>
  <si>
    <t xml:space="preserve">最大限度解决群众用水难和产业发展难的问题。
</t>
  </si>
  <si>
    <t>马蹄乡人民政府</t>
  </si>
  <si>
    <t>陈世文</t>
  </si>
  <si>
    <t>二、就业项目</t>
  </si>
  <si>
    <t>村残协专职委员（爱心助残员）公益性岗位补助资金</t>
  </si>
  <si>
    <t>2025.1-2025.12</t>
  </si>
  <si>
    <t>为102个村残协爱心助残员公益性岗位每人每月补助500元。</t>
  </si>
  <si>
    <t>设置公益性岗位，增加工资性收入。</t>
  </si>
  <si>
    <t>属于补助资金，减少农牧户家庭支出，增加工资性收入。</t>
  </si>
  <si>
    <t>县残联</t>
  </si>
  <si>
    <t>李斌</t>
  </si>
  <si>
    <t>肃南县企业带动脱贫户就业及交通补助项目</t>
  </si>
  <si>
    <t>对脱贫劳动力外出务工人员给与交通补助，省外务工600元/人，省内县外务工300元/人。</t>
  </si>
  <si>
    <t>鼓励脱贫户外出务工，增加收入。</t>
  </si>
  <si>
    <t>属于补助资金，减少脱贫户、监测户家庭支出，增加工资性收入。</t>
  </si>
  <si>
    <t>人社局</t>
  </si>
  <si>
    <t>毛得勇</t>
  </si>
  <si>
    <t>乡村工匠扶持项目补助资金</t>
  </si>
  <si>
    <t>支持乡村工匠技能传承与发展、创办特色企业、技能培训、品牌培育等。根据其规模和预期效果，给予不超过项目总投资30%的资金额度予以扶持。</t>
  </si>
  <si>
    <t>提高乡村工匠品牌知名度，提升工匠技能。扩大生产，带动群众务工就业。</t>
  </si>
  <si>
    <t>属于补助资金，支持乡村工匠扩大生产，带动群众务工就业。</t>
  </si>
  <si>
    <t>柴刚</t>
  </si>
  <si>
    <t>肃南县贫困家庭“雨露计划”补助项目</t>
  </si>
  <si>
    <t>为全县所有脱贫户及监测户家庭中目前正在接受中等职业教育、高等职业教育和技工类院校教育的学生，每生每年补助3000元。</t>
  </si>
  <si>
    <t>补助后减少脱贫户及监测户家庭支出。</t>
  </si>
  <si>
    <t>属于补助性资金，补助后减少脱贫户及监测户家庭支出。</t>
  </si>
  <si>
    <t>三、乡村建设</t>
  </si>
  <si>
    <t>肃南县农牧村改厕奖补项目</t>
  </si>
  <si>
    <t>2025.06-2025.12</t>
  </si>
  <si>
    <t>全县各农牧村</t>
  </si>
  <si>
    <t>按照《厕所革命实施方案》要求，达到农牧村卫生户厕新建标准，每户补助3780元（解决中省及县级资金），补助292户。2023-2024年农牧村卫生户厕补助标准为：3980元/座（其中中央852元，省级1428元，市级200元，县级1500元）。</t>
  </si>
  <si>
    <t>提高群众改厕积极性，改善群众的生活环境，完善农村功能。</t>
  </si>
  <si>
    <t>属于补助资金。</t>
  </si>
  <si>
    <t>段学明</t>
  </si>
  <si>
    <t>村庄规划编制补助资金</t>
  </si>
  <si>
    <t>给予村庄规划编制补助。</t>
  </si>
  <si>
    <t>项目确定村镇建设的发展方向和规模，合理组织村镇各建设项目的用地与布局，妥善安排建设项目的进程，以便科学地、有计划地进行农村现代化建设，满足农村居民日益增长的物质生活和文化生活需要。</t>
  </si>
  <si>
    <t>各乡镇</t>
  </si>
  <si>
    <t>康乐镇隆丰村人居环境改善工程</t>
  </si>
  <si>
    <t>隆丰村</t>
  </si>
  <si>
    <t>新建500㎡水池及水泵房，室外挡土墙155.6m，护栏134.2m。</t>
  </si>
  <si>
    <t>项目建成后，有效保障隆丰村日间照料中心及定居点居民生命财产安全。</t>
  </si>
  <si>
    <t>康乐镇人民政府</t>
  </si>
  <si>
    <t>吴巧玲</t>
  </si>
  <si>
    <t>康乐镇桦树湾村人居环境整治项目</t>
  </si>
  <si>
    <t>桦树湾村</t>
  </si>
  <si>
    <t>新建6.5米高太阳能路灯40盏，新建4.0米高路灯3盏，维修改造路灯4个。</t>
  </si>
  <si>
    <t>项目建成后，将有效改善人居环境，完善桦树湾村养殖区的道路照明设施，消除夜间出行安全隐患，方便107余户297人的夜间出行，改善交通道路条件，保障群众安全和生产效益。</t>
  </si>
  <si>
    <t>肃南县皇城镇江让特色村寨附属设施建设项目</t>
  </si>
  <si>
    <t>2025.6-2025.10</t>
  </si>
  <si>
    <t>长方村</t>
  </si>
  <si>
    <t>新建渠首1座，维修灌溉塘坝1处，新建混凝土集水井1座、检查井1座，架设网围7300米，架设高标准围栏700米，新建管理房1座，钢架拱桥1座，并进行土地平整、排洪渠疏通等。</t>
  </si>
  <si>
    <t>项目建成后将进一步完善江让特色村寨附属设施，改善周边环境，解决周边土地灌溉问题。</t>
  </si>
  <si>
    <t>皇城镇人民政府</t>
  </si>
  <si>
    <t>廉宗鹏</t>
  </si>
  <si>
    <t>白银乡东牛毛村人居环境改造提升项目</t>
  </si>
  <si>
    <t>东牛毛村</t>
  </si>
  <si>
    <t>新建渗水砖552.40 平方米，沥青路面1875.80平方米，现有混凝土路面沥青罩面3689.90平方米，道牙石636.70米，室外给水管930米，自来水检查井28个；室外排水管910米，污水检查井29个，化粪池27座；室外电缆1780米，并配套相关附属设施。</t>
  </si>
  <si>
    <t>项目建成后，提升村容村貌，改善人居环境，提高农牧民群众的幸福感,安全感，保障群众的住房安全，不断完善基础设施建设水平，该项目实施后将会提升1个行政村16户62人受益。</t>
  </si>
  <si>
    <t>白银乡人民政府</t>
  </si>
  <si>
    <t>巴文涛</t>
  </si>
  <si>
    <t>大河乡西岔河通村道路改造工程</t>
  </si>
  <si>
    <t>本工程设计道路全长1568.73m，共设计5条道路，其中：改造道路1条，设计道路全长522.12m，改造沥青混凝土路面3871㎡，拆除透水砖954㎡，原沥青混凝土路面刨铣2105㎡，新建排水沟770m,新建50U型渠180m，修复50U型渠190m，安装路缘石1524m。新建道路4条，设计道路全长为1046.61m，新建沥青混凝土路面6279.67㎡，安装路缘石2710m，安装道口桩20根，设置平面交叉7处。</t>
  </si>
  <si>
    <t>项目建成后，完善基础设施,提升出行条件。</t>
  </si>
  <si>
    <t>肃南县明花乡莲花片定居点污水管网铺设项目</t>
  </si>
  <si>
    <t>湖边子村</t>
  </si>
  <si>
    <t>铺设污水管网3公里，配套相关附属设施。</t>
  </si>
  <si>
    <t>项目建成后，将有效弥补乡村基础设施短板，推动人居环境面貌提升，进一步夯实基础设施发展基础。</t>
  </si>
  <si>
    <t>明花乡人民政府</t>
  </si>
  <si>
    <t>贺恩威</t>
  </si>
  <si>
    <t>马蹄乡马蹄村长岭村通村道路桥涵维修改造工程</t>
  </si>
  <si>
    <t>2025.8-2025.11</t>
  </si>
  <si>
    <t>马蹄乡
长岭村</t>
  </si>
  <si>
    <t>改建马蹄村组合式过水路面一座，全长30m，对原有过水路面加宽，加宽后路面全宽12.0m，
对长岭村过水路面进行拆除，新建1-32.0m组合式过水路面一座，全长32.00m，全宽12.0m，行车道宽11.5m，过水路面两侧布设钢筋混凝土护栏。</t>
  </si>
  <si>
    <t>最大限度解决群众雨天出行安全问题。</t>
  </si>
  <si>
    <t>四、乡村治理</t>
  </si>
  <si>
    <t>“巾帼家美积分超市”“和美乡村幸福小院”补助项目</t>
  </si>
  <si>
    <t>对新建巾帼家美积分超市投入资金不少于1万元，已建成的巾帼家美积分超市投入运营资金不少于5000元；“和美乡村幸福小院”每个村补助5万元，示范户每户补助1000元。</t>
  </si>
  <si>
    <t>通过该项目的实施，充分发挥巾帼家美积分超市助力产业发展、文明创建、乡村治理和美丽家园建设作用，使群众在相互学习、相互对比中受教育、提素质，培育文明乡风、良好家风、淳朴民风。</t>
  </si>
  <si>
    <t>属于补助性资金，助力产业发展、文明创建、乡村治理和美丽家园建设。</t>
  </si>
  <si>
    <t>县妇联</t>
  </si>
  <si>
    <t>杨玉萍</t>
  </si>
  <si>
    <t>四、项目管理费</t>
  </si>
  <si>
    <t>项目管理费</t>
  </si>
  <si>
    <t>支付项目设计费、代理费、工程监理费。（民宗局153.75万元，农业农村局229.69万元。）</t>
  </si>
  <si>
    <t>农业农村局、民宗局</t>
  </si>
  <si>
    <t>顾永莉
于立新</t>
  </si>
  <si>
    <t>乡村振兴局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</si>
</sst>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_);[Red]\(0\)"/>
    <numFmt numFmtId="179" formatCode="0.00_);[Red]\(0.00\)"/>
  </numFmts>
  <fonts count="32">
    <font>
      <sz val="12"/>
      <color theme="1"/>
      <name val="等线"/>
      <charset val="134"/>
      <scheme val="minor"/>
    </font>
    <font>
      <sz val="16"/>
      <color rgb="FF000000"/>
      <name val="黑体"/>
      <charset val="134"/>
    </font>
    <font>
      <sz val="12"/>
      <color rgb="FF000000"/>
      <name val="黑体"/>
      <charset val="134"/>
    </font>
    <font>
      <sz val="12"/>
      <color rgb="FF000000"/>
      <name val="等线"/>
      <charset val="134"/>
    </font>
    <font>
      <sz val="26"/>
      <color rgb="FF000000"/>
      <name val="方正小标宋简体"/>
      <charset val="134"/>
    </font>
    <font>
      <sz val="11"/>
      <color rgb="FF000000"/>
      <name val="黑体"/>
      <charset val="134"/>
    </font>
    <font>
      <b/>
      <sz val="16"/>
      <color rgb="FF000000"/>
      <name val="黑体"/>
      <charset val="134"/>
    </font>
    <font>
      <b/>
      <sz val="12"/>
      <color rgb="FF000000"/>
      <name val="黑体"/>
      <charset val="134"/>
    </font>
    <font>
      <sz val="11"/>
      <color rgb="FF000000"/>
      <name val="仿宋"/>
      <charset val="134"/>
    </font>
    <font>
      <sz val="12"/>
      <color rgb="FF000000"/>
      <name val="宋体"/>
      <charset val="134"/>
    </font>
    <font>
      <b/>
      <sz val="12"/>
      <color rgb="FF000000"/>
      <name val="宋体"/>
      <charset val="134"/>
    </font>
    <font>
      <sz val="11"/>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49" fontId="2"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0" fontId="6" fillId="0" borderId="1" xfId="0" applyNumberFormat="1" applyFont="1" applyBorder="1" applyAlignment="1" applyProtection="1">
      <alignment horizontal="left" vertical="center" wrapText="1"/>
    </xf>
    <xf numFmtId="177" fontId="7" fillId="0" borderId="1" xfId="0" applyNumberFormat="1" applyFont="1" applyBorder="1" applyAlignment="1" applyProtection="1">
      <alignment horizontal="center" vertical="center"/>
    </xf>
    <xf numFmtId="0" fontId="1" fillId="0" borderId="1" xfId="0" applyFont="1" applyBorder="1" applyAlignment="1" applyProtection="1">
      <alignment horizontal="left" vertical="center" wrapText="1"/>
    </xf>
    <xf numFmtId="0" fontId="2" fillId="0" borderId="1" xfId="0" applyFont="1" applyBorder="1" applyAlignment="1" applyProtection="1">
      <alignment horizontal="left" vertical="center"/>
    </xf>
    <xf numFmtId="0" fontId="2" fillId="0" borderId="1" xfId="0" applyFont="1" applyBorder="1" applyProtection="1">
      <alignment vertical="center"/>
    </xf>
    <xf numFmtId="10" fontId="7"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wrapText="1"/>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center"/>
    </xf>
    <xf numFmtId="177" fontId="10" fillId="0" borderId="1" xfId="0" applyNumberFormat="1" applyFont="1" applyBorder="1" applyAlignment="1" applyProtection="1">
      <alignment horizontal="center" vertical="center"/>
    </xf>
    <xf numFmtId="178" fontId="9" fillId="0" borderId="1" xfId="0" applyNumberFormat="1"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vertical="center" wrapText="1"/>
    </xf>
    <xf numFmtId="178" fontId="2" fillId="0" borderId="1" xfId="0" applyNumberFormat="1" applyFont="1" applyBorder="1" applyAlignment="1" applyProtection="1">
      <alignment horizontal="center" vertical="center" wrapText="1"/>
    </xf>
    <xf numFmtId="179" fontId="1"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xf>
    <xf numFmtId="179" fontId="9" fillId="0" borderId="1" xfId="0" applyNumberFormat="1"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 fillId="0" borderId="1" xfId="0" applyFont="1" applyBorder="1" applyProtection="1">
      <alignment vertical="center"/>
    </xf>
    <xf numFmtId="0" fontId="8" fillId="0" borderId="1" xfId="0" applyFont="1" applyFill="1" applyBorder="1" applyAlignment="1" applyProtection="1">
      <alignment horizontal="center" vertical="center" wrapText="1"/>
    </xf>
    <xf numFmtId="0" fontId="9" fillId="0" borderId="1" xfId="0" applyFont="1" applyBorder="1" applyProtection="1">
      <alignment vertical="center"/>
    </xf>
    <xf numFmtId="0" fontId="3" fillId="0" borderId="1" xfId="0" applyFont="1" applyBorder="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0"/>
  <sheetViews>
    <sheetView tabSelected="1" workbookViewId="0">
      <pane ySplit="5" topLeftCell="A25" activePane="bottomLeft" state="frozen"/>
      <selection/>
      <selection pane="bottomLeft" activeCell="A30" sqref="A30"/>
    </sheetView>
  </sheetViews>
  <sheetFormatPr defaultColWidth="8.83333333333333" defaultRowHeight="15.75" customHeight="1"/>
  <cols>
    <col min="1" max="1" width="4.16666666666667" style="3" customWidth="1"/>
    <col min="2" max="2" width="15.1666666666667" style="3" customWidth="1"/>
    <col min="3" max="4" width="5.5" style="3" customWidth="1"/>
    <col min="5" max="5" width="6.66666666666667" style="3" customWidth="1"/>
    <col min="6" max="6" width="29" style="3" customWidth="1"/>
    <col min="7" max="7" width="7.33333333333333" style="4" customWidth="1"/>
    <col min="8" max="8" width="31.6666666666667" style="3" customWidth="1"/>
    <col min="9" max="9" width="28.6666666666667" style="3" customWidth="1"/>
    <col min="10" max="11" width="5.5" style="3" customWidth="1"/>
    <col min="12" max="12" width="8.5" style="3" customWidth="1"/>
    <col min="13" max="13" width="7.5" style="3" customWidth="1"/>
    <col min="14" max="14" width="8.5" style="3" customWidth="1"/>
    <col min="15" max="17" width="7.5" style="3" customWidth="1"/>
    <col min="18" max="18" width="7" style="3" customWidth="1"/>
    <col min="19" max="19" width="6.66666666666667" style="3" customWidth="1"/>
    <col min="20" max="21" width="7" style="3" customWidth="1"/>
    <col min="22" max="22" width="5.5" style="3" customWidth="1"/>
    <col min="23" max="40" width="8.83333333333333" style="3"/>
  </cols>
  <sheetData>
    <row r="1" ht="37.5" customHeight="1" spans="1:22">
      <c r="A1" s="5" t="s">
        <v>0</v>
      </c>
      <c r="B1" s="5"/>
      <c r="C1" s="5"/>
      <c r="D1" s="5"/>
      <c r="E1" s="5"/>
      <c r="F1" s="5"/>
      <c r="G1" s="5"/>
      <c r="H1" s="5"/>
      <c r="I1" s="5"/>
      <c r="J1" s="5"/>
      <c r="K1" s="5"/>
      <c r="L1" s="5"/>
      <c r="M1" s="5"/>
      <c r="N1" s="5"/>
      <c r="O1" s="5"/>
      <c r="P1" s="5"/>
      <c r="Q1" s="5"/>
      <c r="R1" s="5"/>
      <c r="S1" s="5"/>
      <c r="T1" s="5"/>
      <c r="U1" s="5"/>
      <c r="V1" s="5"/>
    </row>
    <row r="2" ht="18" customHeight="1" spans="1:22">
      <c r="A2" s="6" t="s">
        <v>1</v>
      </c>
      <c r="B2" s="6" t="s">
        <v>2</v>
      </c>
      <c r="C2" s="7" t="s">
        <v>3</v>
      </c>
      <c r="D2" s="6" t="s">
        <v>4</v>
      </c>
      <c r="E2" s="6" t="s">
        <v>5</v>
      </c>
      <c r="F2" s="6" t="s">
        <v>6</v>
      </c>
      <c r="G2" s="8" t="s">
        <v>7</v>
      </c>
      <c r="H2" s="9" t="s">
        <v>8</v>
      </c>
      <c r="I2" s="9"/>
      <c r="J2" s="9"/>
      <c r="K2" s="9"/>
      <c r="L2" s="9"/>
      <c r="M2" s="9"/>
      <c r="N2" s="9"/>
      <c r="O2" s="9"/>
      <c r="P2" s="9"/>
      <c r="Q2" s="9"/>
      <c r="R2" s="9" t="s">
        <v>9</v>
      </c>
      <c r="S2" s="9"/>
      <c r="T2" s="9" t="s">
        <v>10</v>
      </c>
      <c r="U2" s="9"/>
      <c r="V2" s="9" t="s">
        <v>11</v>
      </c>
    </row>
    <row r="3" ht="31.5" customHeight="1" spans="1:22">
      <c r="A3" s="6"/>
      <c r="B3" s="6"/>
      <c r="C3" s="7"/>
      <c r="D3" s="6"/>
      <c r="E3" s="6"/>
      <c r="F3" s="6"/>
      <c r="G3" s="10"/>
      <c r="H3" s="9" t="s">
        <v>12</v>
      </c>
      <c r="I3" s="9" t="s">
        <v>13</v>
      </c>
      <c r="J3" s="9" t="s">
        <v>14</v>
      </c>
      <c r="K3" s="9"/>
      <c r="L3" s="9" t="s">
        <v>15</v>
      </c>
      <c r="M3" s="9"/>
      <c r="N3" s="9"/>
      <c r="O3" s="9" t="s">
        <v>16</v>
      </c>
      <c r="P3" s="9"/>
      <c r="Q3" s="9"/>
      <c r="R3" s="9"/>
      <c r="S3" s="9"/>
      <c r="T3" s="9"/>
      <c r="U3" s="9"/>
      <c r="V3" s="9"/>
    </row>
    <row r="4" ht="36.75" customHeight="1" spans="1:22">
      <c r="A4" s="6"/>
      <c r="B4" s="6"/>
      <c r="C4" s="7"/>
      <c r="D4" s="6"/>
      <c r="E4" s="6"/>
      <c r="F4" s="6"/>
      <c r="G4" s="11"/>
      <c r="H4" s="9"/>
      <c r="I4" s="9"/>
      <c r="J4" s="9" t="s">
        <v>17</v>
      </c>
      <c r="K4" s="28" t="s">
        <v>18</v>
      </c>
      <c r="L4" s="9" t="s">
        <v>19</v>
      </c>
      <c r="M4" s="9" t="s">
        <v>20</v>
      </c>
      <c r="N4" s="9" t="s">
        <v>21</v>
      </c>
      <c r="O4" s="9" t="s">
        <v>19</v>
      </c>
      <c r="P4" s="9" t="s">
        <v>22</v>
      </c>
      <c r="Q4" s="9" t="s">
        <v>23</v>
      </c>
      <c r="R4" s="9" t="s">
        <v>24</v>
      </c>
      <c r="S4" s="9" t="s">
        <v>25</v>
      </c>
      <c r="T4" s="9" t="s">
        <v>24</v>
      </c>
      <c r="U4" s="9" t="s">
        <v>25</v>
      </c>
      <c r="V4" s="9"/>
    </row>
    <row r="5" s="1" customFormat="1" ht="19.5" customHeight="1" spans="1:22">
      <c r="A5" s="12" t="s">
        <v>26</v>
      </c>
      <c r="B5" s="12"/>
      <c r="C5" s="12"/>
      <c r="D5" s="12"/>
      <c r="E5" s="12"/>
      <c r="F5" s="13"/>
      <c r="G5" s="14">
        <f>G6+G12+G17+G27+G29</f>
        <v>2361</v>
      </c>
      <c r="H5" s="15"/>
      <c r="I5" s="15"/>
      <c r="J5" s="29"/>
      <c r="K5" s="29"/>
      <c r="L5" s="29"/>
      <c r="M5" s="29"/>
      <c r="N5" s="12"/>
      <c r="O5" s="12"/>
      <c r="P5" s="12"/>
      <c r="Q5" s="12"/>
      <c r="R5" s="33"/>
      <c r="S5" s="33"/>
      <c r="T5" s="33"/>
      <c r="U5" s="33"/>
      <c r="V5" s="33"/>
    </row>
    <row r="6" s="2" customFormat="1" ht="24" customHeight="1" spans="1:22">
      <c r="A6" s="16" t="s">
        <v>27</v>
      </c>
      <c r="B6" s="16"/>
      <c r="C6" s="17"/>
      <c r="D6" s="17"/>
      <c r="E6" s="17"/>
      <c r="F6" s="18"/>
      <c r="G6" s="14">
        <f>SUM(G7:G11)</f>
        <v>582.35</v>
      </c>
      <c r="H6" s="16"/>
      <c r="I6" s="16"/>
      <c r="J6" s="17"/>
      <c r="K6" s="17"/>
      <c r="L6" s="17"/>
      <c r="M6" s="17"/>
      <c r="N6" s="17"/>
      <c r="O6" s="30"/>
      <c r="P6" s="30"/>
      <c r="Q6" s="17"/>
      <c r="R6" s="17"/>
      <c r="S6" s="17"/>
      <c r="T6" s="17"/>
      <c r="U6" s="17"/>
      <c r="V6" s="17"/>
    </row>
    <row r="7" ht="83.25" customHeight="1" spans="1:22">
      <c r="A7" s="19">
        <v>1</v>
      </c>
      <c r="B7" s="19" t="s">
        <v>28</v>
      </c>
      <c r="C7" s="19" t="s">
        <v>29</v>
      </c>
      <c r="D7" s="19" t="s">
        <v>30</v>
      </c>
      <c r="E7" s="19" t="s">
        <v>31</v>
      </c>
      <c r="F7" s="19" t="s">
        <v>32</v>
      </c>
      <c r="G7" s="19">
        <v>265</v>
      </c>
      <c r="H7" s="19" t="s">
        <v>33</v>
      </c>
      <c r="I7" s="19" t="s">
        <v>34</v>
      </c>
      <c r="J7" s="19">
        <v>0</v>
      </c>
      <c r="K7" s="19">
        <v>97</v>
      </c>
      <c r="L7" s="19">
        <v>0.16</v>
      </c>
      <c r="M7" s="19">
        <v>0</v>
      </c>
      <c r="N7" s="19">
        <v>0.16</v>
      </c>
      <c r="O7" s="19">
        <v>0.48</v>
      </c>
      <c r="P7" s="19">
        <v>0</v>
      </c>
      <c r="Q7" s="19">
        <v>0.48</v>
      </c>
      <c r="R7" s="19" t="s">
        <v>35</v>
      </c>
      <c r="S7" s="19" t="s">
        <v>36</v>
      </c>
      <c r="T7" s="19" t="s">
        <v>37</v>
      </c>
      <c r="U7" s="19" t="s">
        <v>38</v>
      </c>
      <c r="V7" s="19"/>
    </row>
    <row r="8" ht="97.5" customHeight="1" spans="1:22">
      <c r="A8" s="19">
        <v>2</v>
      </c>
      <c r="B8" s="19" t="s">
        <v>39</v>
      </c>
      <c r="C8" s="19" t="s">
        <v>29</v>
      </c>
      <c r="D8" s="19" t="s">
        <v>40</v>
      </c>
      <c r="E8" s="19" t="s">
        <v>31</v>
      </c>
      <c r="F8" s="19" t="s">
        <v>41</v>
      </c>
      <c r="G8" s="19">
        <v>20</v>
      </c>
      <c r="H8" s="19" t="s">
        <v>42</v>
      </c>
      <c r="I8" s="19" t="s">
        <v>43</v>
      </c>
      <c r="J8" s="19">
        <v>5</v>
      </c>
      <c r="K8" s="19">
        <v>6</v>
      </c>
      <c r="L8" s="19">
        <v>0.0106</v>
      </c>
      <c r="M8" s="19">
        <v>0.01</v>
      </c>
      <c r="N8" s="19">
        <v>0.006</v>
      </c>
      <c r="O8" s="19">
        <v>0.0336</v>
      </c>
      <c r="P8" s="19">
        <v>0.032</v>
      </c>
      <c r="Q8" s="19">
        <v>0.0016</v>
      </c>
      <c r="R8" s="19" t="s">
        <v>35</v>
      </c>
      <c r="S8" s="19" t="s">
        <v>36</v>
      </c>
      <c r="T8" s="19" t="s">
        <v>37</v>
      </c>
      <c r="U8" s="19" t="s">
        <v>38</v>
      </c>
      <c r="V8" s="19"/>
    </row>
    <row r="9" ht="162" spans="1:22">
      <c r="A9" s="19">
        <v>4</v>
      </c>
      <c r="B9" s="19" t="s">
        <v>44</v>
      </c>
      <c r="C9" s="19" t="s">
        <v>29</v>
      </c>
      <c r="D9" s="19" t="s">
        <v>45</v>
      </c>
      <c r="E9" s="19" t="s">
        <v>46</v>
      </c>
      <c r="F9" s="19" t="s">
        <v>47</v>
      </c>
      <c r="G9" s="19">
        <v>107.15</v>
      </c>
      <c r="H9" s="19" t="s">
        <v>48</v>
      </c>
      <c r="I9" s="19" t="s">
        <v>49</v>
      </c>
      <c r="J9" s="19">
        <v>1</v>
      </c>
      <c r="K9" s="19"/>
      <c r="L9" s="19">
        <v>0.0153</v>
      </c>
      <c r="M9" s="19">
        <v>0.0019</v>
      </c>
      <c r="N9" s="19">
        <v>0.0135</v>
      </c>
      <c r="O9" s="19">
        <v>0.0489</v>
      </c>
      <c r="P9" s="19">
        <v>0.0053</v>
      </c>
      <c r="Q9" s="19">
        <v>0.0436</v>
      </c>
      <c r="R9" s="19" t="s">
        <v>50</v>
      </c>
      <c r="S9" s="19" t="s">
        <v>51</v>
      </c>
      <c r="T9" s="19" t="s">
        <v>52</v>
      </c>
      <c r="U9" s="19" t="s">
        <v>53</v>
      </c>
      <c r="V9" s="19"/>
    </row>
    <row r="10" ht="175.5" customHeight="1" spans="1:22">
      <c r="A10" s="19">
        <v>5</v>
      </c>
      <c r="B10" s="19" t="s">
        <v>54</v>
      </c>
      <c r="C10" s="19" t="s">
        <v>29</v>
      </c>
      <c r="D10" s="19" t="s">
        <v>55</v>
      </c>
      <c r="E10" s="19" t="s">
        <v>56</v>
      </c>
      <c r="F10" s="19" t="s">
        <v>57</v>
      </c>
      <c r="G10" s="19">
        <v>100</v>
      </c>
      <c r="H10" s="19" t="s">
        <v>58</v>
      </c>
      <c r="I10" s="19" t="s">
        <v>59</v>
      </c>
      <c r="J10" s="19"/>
      <c r="K10" s="19">
        <v>2</v>
      </c>
      <c r="L10" s="19">
        <v>0.0153</v>
      </c>
      <c r="M10" s="19"/>
      <c r="N10" s="19">
        <v>0.0153</v>
      </c>
      <c r="O10" s="19">
        <v>0.0451</v>
      </c>
      <c r="P10" s="19"/>
      <c r="Q10" s="19">
        <v>0.0451</v>
      </c>
      <c r="R10" s="19" t="s">
        <v>60</v>
      </c>
      <c r="S10" s="19" t="s">
        <v>61</v>
      </c>
      <c r="T10" s="19" t="s">
        <v>52</v>
      </c>
      <c r="U10" s="19" t="s">
        <v>53</v>
      </c>
      <c r="V10" s="19"/>
    </row>
    <row r="11" ht="198" customHeight="1" spans="1:22">
      <c r="A11" s="19">
        <v>6</v>
      </c>
      <c r="B11" s="19" t="s">
        <v>62</v>
      </c>
      <c r="C11" s="19" t="s">
        <v>29</v>
      </c>
      <c r="D11" s="19" t="s">
        <v>63</v>
      </c>
      <c r="E11" s="19" t="s">
        <v>64</v>
      </c>
      <c r="F11" s="19" t="s">
        <v>65</v>
      </c>
      <c r="G11" s="19">
        <v>90.2</v>
      </c>
      <c r="H11" s="19" t="s">
        <v>66</v>
      </c>
      <c r="I11" s="19" t="s">
        <v>49</v>
      </c>
      <c r="J11" s="19"/>
      <c r="K11" s="19">
        <v>2</v>
      </c>
      <c r="L11" s="19">
        <v>0.0127</v>
      </c>
      <c r="M11" s="19"/>
      <c r="N11" s="19">
        <v>0.0127</v>
      </c>
      <c r="O11" s="19">
        <v>0.037</v>
      </c>
      <c r="P11" s="19"/>
      <c r="Q11" s="19">
        <v>0.037</v>
      </c>
      <c r="R11" s="19" t="s">
        <v>35</v>
      </c>
      <c r="S11" s="19" t="s">
        <v>36</v>
      </c>
      <c r="T11" s="34" t="s">
        <v>67</v>
      </c>
      <c r="U11" s="34" t="s">
        <v>68</v>
      </c>
      <c r="V11" s="19"/>
    </row>
    <row r="12" ht="31.5" customHeight="1" spans="1:22">
      <c r="A12" s="20" t="s">
        <v>69</v>
      </c>
      <c r="B12" s="21"/>
      <c r="C12" s="22"/>
      <c r="D12" s="22"/>
      <c r="E12" s="22"/>
      <c r="F12" s="23"/>
      <c r="G12" s="24">
        <f>SUM(G13:G16)</f>
        <v>92.75</v>
      </c>
      <c r="H12" s="25"/>
      <c r="I12" s="25"/>
      <c r="J12" s="22"/>
      <c r="K12" s="22"/>
      <c r="L12" s="22"/>
      <c r="M12" s="31"/>
      <c r="N12" s="31"/>
      <c r="O12" s="31"/>
      <c r="P12" s="31"/>
      <c r="Q12" s="31"/>
      <c r="R12" s="35"/>
      <c r="S12" s="35"/>
      <c r="T12" s="35"/>
      <c r="U12" s="36"/>
      <c r="V12" s="36"/>
    </row>
    <row r="13" ht="74.25" customHeight="1" spans="1:22">
      <c r="A13" s="19">
        <v>7</v>
      </c>
      <c r="B13" s="19" t="s">
        <v>70</v>
      </c>
      <c r="C13" s="19" t="s">
        <v>29</v>
      </c>
      <c r="D13" s="19" t="s">
        <v>71</v>
      </c>
      <c r="E13" s="19" t="s">
        <v>31</v>
      </c>
      <c r="F13" s="19" t="s">
        <v>72</v>
      </c>
      <c r="G13" s="19">
        <v>59.25</v>
      </c>
      <c r="H13" s="19" t="s">
        <v>73</v>
      </c>
      <c r="I13" s="19" t="s">
        <v>74</v>
      </c>
      <c r="J13" s="19">
        <v>97</v>
      </c>
      <c r="K13" s="19">
        <v>5</v>
      </c>
      <c r="L13" s="19">
        <v>0.0102</v>
      </c>
      <c r="M13" s="19">
        <v>0.0005</v>
      </c>
      <c r="N13" s="19">
        <v>0.0097</v>
      </c>
      <c r="O13" s="19">
        <v>0.0306</v>
      </c>
      <c r="P13" s="19">
        <v>0.0015</v>
      </c>
      <c r="Q13" s="19">
        <v>0.0291</v>
      </c>
      <c r="R13" s="19" t="s">
        <v>35</v>
      </c>
      <c r="S13" s="19" t="s">
        <v>36</v>
      </c>
      <c r="T13" s="19" t="s">
        <v>75</v>
      </c>
      <c r="U13" s="19" t="s">
        <v>76</v>
      </c>
      <c r="V13" s="19"/>
    </row>
    <row r="14" ht="74.25" customHeight="1" spans="1:22">
      <c r="A14" s="19">
        <v>8</v>
      </c>
      <c r="B14" s="19" t="s">
        <v>77</v>
      </c>
      <c r="C14" s="19" t="s">
        <v>29</v>
      </c>
      <c r="D14" s="19" t="s">
        <v>71</v>
      </c>
      <c r="E14" s="19" t="s">
        <v>31</v>
      </c>
      <c r="F14" s="19" t="s">
        <v>78</v>
      </c>
      <c r="G14" s="19">
        <v>2</v>
      </c>
      <c r="H14" s="19" t="s">
        <v>79</v>
      </c>
      <c r="I14" s="19" t="s">
        <v>80</v>
      </c>
      <c r="J14" s="19">
        <v>5</v>
      </c>
      <c r="K14" s="19">
        <v>0</v>
      </c>
      <c r="L14" s="19">
        <v>0.01</v>
      </c>
      <c r="M14" s="19">
        <v>0.01</v>
      </c>
      <c r="N14" s="19">
        <v>0</v>
      </c>
      <c r="O14" s="19">
        <v>0.032</v>
      </c>
      <c r="P14" s="19">
        <v>0.032</v>
      </c>
      <c r="Q14" s="19">
        <v>0</v>
      </c>
      <c r="R14" s="19" t="s">
        <v>35</v>
      </c>
      <c r="S14" s="19" t="s">
        <v>36</v>
      </c>
      <c r="T14" s="19" t="s">
        <v>81</v>
      </c>
      <c r="U14" s="19" t="s">
        <v>82</v>
      </c>
      <c r="V14" s="19"/>
    </row>
    <row r="15" ht="74.25" customHeight="1" spans="1:22">
      <c r="A15" s="19">
        <v>9</v>
      </c>
      <c r="B15" s="19" t="s">
        <v>83</v>
      </c>
      <c r="C15" s="19" t="s">
        <v>29</v>
      </c>
      <c r="D15" s="19" t="s">
        <v>71</v>
      </c>
      <c r="E15" s="19" t="s">
        <v>31</v>
      </c>
      <c r="F15" s="19" t="s">
        <v>84</v>
      </c>
      <c r="G15" s="19">
        <v>30</v>
      </c>
      <c r="H15" s="19" t="s">
        <v>85</v>
      </c>
      <c r="I15" s="19" t="s">
        <v>86</v>
      </c>
      <c r="J15" s="19">
        <v>0</v>
      </c>
      <c r="K15" s="19">
        <v>5</v>
      </c>
      <c r="L15" s="19">
        <v>0.0005</v>
      </c>
      <c r="M15" s="19">
        <v>0</v>
      </c>
      <c r="N15" s="19">
        <v>0.0005</v>
      </c>
      <c r="O15" s="19">
        <v>0.0005</v>
      </c>
      <c r="P15" s="19">
        <v>0</v>
      </c>
      <c r="Q15" s="19">
        <v>0.0005</v>
      </c>
      <c r="R15" s="19" t="s">
        <v>35</v>
      </c>
      <c r="S15" s="19" t="s">
        <v>36</v>
      </c>
      <c r="T15" s="19" t="s">
        <v>37</v>
      </c>
      <c r="U15" s="19" t="s">
        <v>87</v>
      </c>
      <c r="V15" s="19"/>
    </row>
    <row r="16" ht="74.25" customHeight="1" spans="1:22">
      <c r="A16" s="19">
        <v>10</v>
      </c>
      <c r="B16" s="19" t="s">
        <v>88</v>
      </c>
      <c r="C16" s="19" t="s">
        <v>29</v>
      </c>
      <c r="D16" s="19" t="s">
        <v>71</v>
      </c>
      <c r="E16" s="19" t="s">
        <v>31</v>
      </c>
      <c r="F16" s="19" t="s">
        <v>89</v>
      </c>
      <c r="G16" s="19">
        <v>1.5</v>
      </c>
      <c r="H16" s="19" t="s">
        <v>90</v>
      </c>
      <c r="I16" s="19" t="s">
        <v>91</v>
      </c>
      <c r="J16" s="19">
        <v>3</v>
      </c>
      <c r="K16" s="19">
        <v>0</v>
      </c>
      <c r="L16" s="19">
        <v>0.0003</v>
      </c>
      <c r="M16" s="19">
        <v>0.0003</v>
      </c>
      <c r="N16" s="19">
        <v>0</v>
      </c>
      <c r="O16" s="19">
        <v>0.0003</v>
      </c>
      <c r="P16" s="19">
        <v>0.0003</v>
      </c>
      <c r="Q16" s="19">
        <v>0</v>
      </c>
      <c r="R16" s="19" t="s">
        <v>35</v>
      </c>
      <c r="S16" s="19" t="s">
        <v>36</v>
      </c>
      <c r="T16" s="19" t="s">
        <v>37</v>
      </c>
      <c r="U16" s="19" t="s">
        <v>38</v>
      </c>
      <c r="V16" s="19"/>
    </row>
    <row r="17" ht="24" customHeight="1" spans="1:22">
      <c r="A17" s="16" t="s">
        <v>92</v>
      </c>
      <c r="B17" s="16"/>
      <c r="C17" s="22"/>
      <c r="D17" s="22"/>
      <c r="E17" s="22"/>
      <c r="F17" s="23"/>
      <c r="G17" s="24">
        <f>SUM(G18:G26)</f>
        <v>1254.66</v>
      </c>
      <c r="H17" s="25"/>
      <c r="I17" s="25"/>
      <c r="J17" s="22"/>
      <c r="K17" s="22"/>
      <c r="L17" s="22"/>
      <c r="M17" s="31"/>
      <c r="N17" s="31"/>
      <c r="O17" s="31"/>
      <c r="P17" s="31"/>
      <c r="Q17" s="31"/>
      <c r="R17" s="35"/>
      <c r="S17" s="35"/>
      <c r="T17" s="35"/>
      <c r="U17" s="36"/>
      <c r="V17" s="36"/>
    </row>
    <row r="18" ht="125" customHeight="1" spans="1:22">
      <c r="A18" s="19">
        <v>11</v>
      </c>
      <c r="B18" s="19" t="s">
        <v>93</v>
      </c>
      <c r="C18" s="19" t="s">
        <v>29</v>
      </c>
      <c r="D18" s="19" t="s">
        <v>94</v>
      </c>
      <c r="E18" s="19" t="s">
        <v>95</v>
      </c>
      <c r="F18" s="19" t="s">
        <v>96</v>
      </c>
      <c r="G18" s="19">
        <v>102.38</v>
      </c>
      <c r="H18" s="19" t="s">
        <v>97</v>
      </c>
      <c r="I18" s="19" t="s">
        <v>98</v>
      </c>
      <c r="J18" s="19">
        <v>1</v>
      </c>
      <c r="K18" s="19">
        <v>19</v>
      </c>
      <c r="L18" s="19">
        <v>0.0292</v>
      </c>
      <c r="M18" s="19">
        <v>0.001</v>
      </c>
      <c r="N18" s="19">
        <v>0.0282</v>
      </c>
      <c r="O18" s="19">
        <v>0.0444</v>
      </c>
      <c r="P18" s="19">
        <v>0.003</v>
      </c>
      <c r="Q18" s="19">
        <v>0.0846</v>
      </c>
      <c r="R18" s="19" t="s">
        <v>35</v>
      </c>
      <c r="S18" s="19" t="s">
        <v>36</v>
      </c>
      <c r="T18" s="19" t="s">
        <v>35</v>
      </c>
      <c r="U18" s="19" t="s">
        <v>99</v>
      </c>
      <c r="V18" s="19"/>
    </row>
    <row r="19" ht="98.25" customHeight="1" spans="1:22">
      <c r="A19" s="19">
        <v>12</v>
      </c>
      <c r="B19" s="19" t="s">
        <v>100</v>
      </c>
      <c r="C19" s="19" t="s">
        <v>29</v>
      </c>
      <c r="D19" s="19" t="s">
        <v>30</v>
      </c>
      <c r="E19" s="19" t="s">
        <v>31</v>
      </c>
      <c r="F19" s="19" t="s">
        <v>101</v>
      </c>
      <c r="G19" s="19">
        <v>114</v>
      </c>
      <c r="H19" s="19" t="s">
        <v>102</v>
      </c>
      <c r="I19" s="19" t="s">
        <v>98</v>
      </c>
      <c r="J19" s="19">
        <v>1</v>
      </c>
      <c r="K19" s="19">
        <v>35</v>
      </c>
      <c r="L19" s="19">
        <v>0.702</v>
      </c>
      <c r="M19" s="19">
        <v>0.002</v>
      </c>
      <c r="N19" s="19">
        <v>0.7</v>
      </c>
      <c r="O19" s="19">
        <v>2.106</v>
      </c>
      <c r="P19" s="19">
        <v>0.006</v>
      </c>
      <c r="Q19" s="19">
        <v>2.1</v>
      </c>
      <c r="R19" s="19" t="s">
        <v>35</v>
      </c>
      <c r="S19" s="19" t="s">
        <v>36</v>
      </c>
      <c r="T19" s="19" t="s">
        <v>103</v>
      </c>
      <c r="U19" s="19"/>
      <c r="V19" s="19"/>
    </row>
    <row r="20" ht="62.25" customHeight="1" spans="1:22">
      <c r="A20" s="19">
        <v>13</v>
      </c>
      <c r="B20" s="19" t="s">
        <v>104</v>
      </c>
      <c r="C20" s="19" t="s">
        <v>29</v>
      </c>
      <c r="D20" s="19" t="s">
        <v>30</v>
      </c>
      <c r="E20" s="19" t="s">
        <v>105</v>
      </c>
      <c r="F20" s="19" t="s">
        <v>106</v>
      </c>
      <c r="G20" s="19">
        <v>160</v>
      </c>
      <c r="H20" s="19" t="s">
        <v>107</v>
      </c>
      <c r="I20" s="19" t="s">
        <v>49</v>
      </c>
      <c r="J20" s="19"/>
      <c r="K20" s="19">
        <v>1</v>
      </c>
      <c r="L20" s="19">
        <v>0.0159</v>
      </c>
      <c r="M20" s="19"/>
      <c r="N20" s="19">
        <v>0.0159</v>
      </c>
      <c r="O20" s="19">
        <v>0.0471</v>
      </c>
      <c r="P20" s="19"/>
      <c r="Q20" s="19">
        <v>0.0471</v>
      </c>
      <c r="R20" s="19" t="s">
        <v>35</v>
      </c>
      <c r="S20" s="19" t="s">
        <v>36</v>
      </c>
      <c r="T20" s="19" t="s">
        <v>108</v>
      </c>
      <c r="U20" s="19" t="s">
        <v>109</v>
      </c>
      <c r="V20" s="19"/>
    </row>
    <row r="21" ht="84.75" customHeight="1" spans="1:22">
      <c r="A21" s="19">
        <v>14</v>
      </c>
      <c r="B21" s="19" t="s">
        <v>110</v>
      </c>
      <c r="C21" s="19" t="s">
        <v>29</v>
      </c>
      <c r="D21" s="19" t="s">
        <v>30</v>
      </c>
      <c r="E21" s="19" t="s">
        <v>111</v>
      </c>
      <c r="F21" s="19" t="s">
        <v>112</v>
      </c>
      <c r="G21" s="19">
        <v>15</v>
      </c>
      <c r="H21" s="19" t="s">
        <v>113</v>
      </c>
      <c r="I21" s="19" t="s">
        <v>49</v>
      </c>
      <c r="J21" s="19"/>
      <c r="K21" s="19">
        <v>1</v>
      </c>
      <c r="L21" s="19">
        <v>0.0107</v>
      </c>
      <c r="M21" s="19"/>
      <c r="N21" s="19">
        <v>0.0107</v>
      </c>
      <c r="O21" s="19">
        <v>0.0297</v>
      </c>
      <c r="P21" s="19"/>
      <c r="Q21" s="19">
        <v>0.0297</v>
      </c>
      <c r="R21" s="19" t="s">
        <v>50</v>
      </c>
      <c r="S21" s="19" t="s">
        <v>51</v>
      </c>
      <c r="T21" s="19" t="s">
        <v>108</v>
      </c>
      <c r="U21" s="19" t="s">
        <v>109</v>
      </c>
      <c r="V21" s="19"/>
    </row>
    <row r="22" ht="86.25" customHeight="1" spans="1:22">
      <c r="A22" s="19">
        <v>15</v>
      </c>
      <c r="B22" s="19" t="s">
        <v>114</v>
      </c>
      <c r="C22" s="19" t="s">
        <v>29</v>
      </c>
      <c r="D22" s="19" t="s">
        <v>115</v>
      </c>
      <c r="E22" s="19" t="s">
        <v>116</v>
      </c>
      <c r="F22" s="19" t="s">
        <v>117</v>
      </c>
      <c r="G22" s="19">
        <v>321</v>
      </c>
      <c r="H22" s="19" t="s">
        <v>118</v>
      </c>
      <c r="I22" s="19" t="s">
        <v>49</v>
      </c>
      <c r="J22" s="19"/>
      <c r="K22" s="19">
        <v>1</v>
      </c>
      <c r="L22" s="19">
        <v>0.0176</v>
      </c>
      <c r="M22" s="19"/>
      <c r="N22" s="19">
        <v>0.0176</v>
      </c>
      <c r="O22" s="19">
        <v>0.066</v>
      </c>
      <c r="P22" s="19"/>
      <c r="Q22" s="19">
        <v>0.066</v>
      </c>
      <c r="R22" s="19" t="s">
        <v>35</v>
      </c>
      <c r="S22" s="19" t="s">
        <v>36</v>
      </c>
      <c r="T22" s="19" t="s">
        <v>119</v>
      </c>
      <c r="U22" s="19" t="s">
        <v>120</v>
      </c>
      <c r="V22" s="19"/>
    </row>
    <row r="23" ht="115.5" customHeight="1" spans="1:22">
      <c r="A23" s="19">
        <v>16</v>
      </c>
      <c r="B23" s="19" t="s">
        <v>121</v>
      </c>
      <c r="C23" s="19" t="s">
        <v>29</v>
      </c>
      <c r="D23" s="19" t="s">
        <v>45</v>
      </c>
      <c r="E23" s="19" t="s">
        <v>122</v>
      </c>
      <c r="F23" s="26" t="s">
        <v>123</v>
      </c>
      <c r="G23" s="19">
        <v>238</v>
      </c>
      <c r="H23" s="26" t="s">
        <v>124</v>
      </c>
      <c r="I23" s="26" t="s">
        <v>49</v>
      </c>
      <c r="J23" s="19"/>
      <c r="K23" s="32">
        <v>1</v>
      </c>
      <c r="L23" s="32">
        <v>0.0016</v>
      </c>
      <c r="M23" s="32"/>
      <c r="N23" s="32">
        <v>0.0016</v>
      </c>
      <c r="O23" s="32">
        <v>0.0062</v>
      </c>
      <c r="P23" s="32"/>
      <c r="Q23" s="32">
        <v>0.0062</v>
      </c>
      <c r="R23" s="19" t="s">
        <v>35</v>
      </c>
      <c r="S23" s="19" t="s">
        <v>36</v>
      </c>
      <c r="T23" s="32" t="s">
        <v>125</v>
      </c>
      <c r="U23" s="19" t="s">
        <v>126</v>
      </c>
      <c r="V23" s="19"/>
    </row>
    <row r="24" ht="175.5" spans="1:22">
      <c r="A24" s="19">
        <v>17</v>
      </c>
      <c r="B24" s="19" t="s">
        <v>127</v>
      </c>
      <c r="C24" s="19" t="s">
        <v>29</v>
      </c>
      <c r="D24" s="19" t="s">
        <v>30</v>
      </c>
      <c r="E24" s="19" t="s">
        <v>46</v>
      </c>
      <c r="F24" s="19" t="s">
        <v>128</v>
      </c>
      <c r="G24" s="19">
        <v>112.4</v>
      </c>
      <c r="H24" s="19" t="s">
        <v>129</v>
      </c>
      <c r="I24" s="19" t="s">
        <v>49</v>
      </c>
      <c r="J24" s="19"/>
      <c r="K24" s="19">
        <v>1</v>
      </c>
      <c r="L24" s="19">
        <v>0.00154</v>
      </c>
      <c r="M24" s="19">
        <v>0.0019</v>
      </c>
      <c r="N24" s="19">
        <v>0.0135</v>
      </c>
      <c r="O24" s="19">
        <v>0.0484</v>
      </c>
      <c r="P24" s="19">
        <v>0.0053</v>
      </c>
      <c r="Q24" s="19">
        <v>0.0431</v>
      </c>
      <c r="R24" s="19" t="s">
        <v>35</v>
      </c>
      <c r="S24" s="19" t="s">
        <v>36</v>
      </c>
      <c r="T24" s="19" t="s">
        <v>52</v>
      </c>
      <c r="U24" s="19" t="s">
        <v>53</v>
      </c>
      <c r="V24" s="19"/>
    </row>
    <row r="25" ht="56.25" customHeight="1" spans="1:22">
      <c r="A25" s="19">
        <v>18</v>
      </c>
      <c r="B25" s="19" t="s">
        <v>130</v>
      </c>
      <c r="C25" s="19" t="s">
        <v>29</v>
      </c>
      <c r="D25" s="19" t="s">
        <v>30</v>
      </c>
      <c r="E25" s="19" t="s">
        <v>131</v>
      </c>
      <c r="F25" s="19" t="s">
        <v>132</v>
      </c>
      <c r="G25" s="19">
        <v>133</v>
      </c>
      <c r="H25" s="19" t="s">
        <v>133</v>
      </c>
      <c r="I25" s="19" t="s">
        <v>49</v>
      </c>
      <c r="J25" s="19"/>
      <c r="K25" s="19">
        <v>4</v>
      </c>
      <c r="L25" s="19">
        <v>0.021</v>
      </c>
      <c r="M25" s="19"/>
      <c r="N25" s="19">
        <v>0.021</v>
      </c>
      <c r="O25" s="19">
        <v>0.043</v>
      </c>
      <c r="P25" s="19"/>
      <c r="Q25" s="19">
        <v>0.043</v>
      </c>
      <c r="R25" s="19" t="s">
        <v>35</v>
      </c>
      <c r="S25" s="19" t="s">
        <v>36</v>
      </c>
      <c r="T25" s="19" t="s">
        <v>134</v>
      </c>
      <c r="U25" s="19" t="s">
        <v>135</v>
      </c>
      <c r="V25" s="19"/>
    </row>
    <row r="26" ht="56.25" customHeight="1" spans="1:22">
      <c r="A26" s="19">
        <v>19</v>
      </c>
      <c r="B26" s="27" t="s">
        <v>136</v>
      </c>
      <c r="C26" s="27" t="s">
        <v>29</v>
      </c>
      <c r="D26" s="27" t="s">
        <v>137</v>
      </c>
      <c r="E26" s="27" t="s">
        <v>138</v>
      </c>
      <c r="F26" s="27" t="s">
        <v>139</v>
      </c>
      <c r="G26" s="19">
        <v>58.88</v>
      </c>
      <c r="H26" s="19" t="s">
        <v>140</v>
      </c>
      <c r="I26" s="19" t="s">
        <v>49</v>
      </c>
      <c r="J26" s="19"/>
      <c r="K26" s="19">
        <v>2</v>
      </c>
      <c r="L26" s="19">
        <v>0.015</v>
      </c>
      <c r="M26" s="19">
        <v>0</v>
      </c>
      <c r="N26" s="19">
        <v>0.015</v>
      </c>
      <c r="O26" s="19">
        <v>0.0449</v>
      </c>
      <c r="P26" s="19"/>
      <c r="Q26" s="19">
        <v>0.0449</v>
      </c>
      <c r="R26" s="19" t="s">
        <v>50</v>
      </c>
      <c r="S26" s="19" t="s">
        <v>51</v>
      </c>
      <c r="T26" s="34" t="s">
        <v>67</v>
      </c>
      <c r="U26" s="34" t="s">
        <v>68</v>
      </c>
      <c r="V26" s="19"/>
    </row>
    <row r="27" ht="24" customHeight="1" spans="1:22">
      <c r="A27" s="16" t="s">
        <v>141</v>
      </c>
      <c r="B27" s="16"/>
      <c r="C27" s="22"/>
      <c r="D27" s="22"/>
      <c r="E27" s="22"/>
      <c r="F27" s="23"/>
      <c r="G27" s="24">
        <f>SUM(G28:G28)</f>
        <v>47.8</v>
      </c>
      <c r="H27" s="25"/>
      <c r="I27" s="25"/>
      <c r="J27" s="22"/>
      <c r="K27" s="22"/>
      <c r="L27" s="22"/>
      <c r="M27" s="31"/>
      <c r="N27" s="31"/>
      <c r="O27" s="31"/>
      <c r="P27" s="31"/>
      <c r="Q27" s="31"/>
      <c r="R27" s="35"/>
      <c r="S27" s="35"/>
      <c r="T27" s="35"/>
      <c r="U27" s="36"/>
      <c r="V27" s="36"/>
    </row>
    <row r="28" ht="98.25" customHeight="1" spans="1:22">
      <c r="A28" s="19">
        <v>20</v>
      </c>
      <c r="B28" s="19" t="s">
        <v>142</v>
      </c>
      <c r="C28" s="19" t="s">
        <v>29</v>
      </c>
      <c r="D28" s="19" t="s">
        <v>30</v>
      </c>
      <c r="E28" s="19" t="s">
        <v>31</v>
      </c>
      <c r="F28" s="19" t="s">
        <v>143</v>
      </c>
      <c r="G28" s="19">
        <v>47.8</v>
      </c>
      <c r="H28" s="19" t="s">
        <v>144</v>
      </c>
      <c r="I28" s="19" t="s">
        <v>145</v>
      </c>
      <c r="J28" s="19">
        <v>5</v>
      </c>
      <c r="K28" s="19">
        <v>56</v>
      </c>
      <c r="L28" s="19">
        <v>0.64</v>
      </c>
      <c r="M28" s="19">
        <v>0.01</v>
      </c>
      <c r="N28" s="19">
        <v>0.63</v>
      </c>
      <c r="O28" s="19">
        <v>1.89</v>
      </c>
      <c r="P28" s="19">
        <v>0.032</v>
      </c>
      <c r="Q28" s="19">
        <v>1.88</v>
      </c>
      <c r="R28" s="19" t="s">
        <v>35</v>
      </c>
      <c r="S28" s="19" t="s">
        <v>36</v>
      </c>
      <c r="T28" s="19" t="s">
        <v>146</v>
      </c>
      <c r="U28" s="19" t="s">
        <v>147</v>
      </c>
      <c r="V28" s="19"/>
    </row>
    <row r="29" ht="24" customHeight="1" spans="1:22">
      <c r="A29" s="16" t="s">
        <v>148</v>
      </c>
      <c r="B29" s="16"/>
      <c r="C29" s="22"/>
      <c r="D29" s="22"/>
      <c r="E29" s="22"/>
      <c r="F29" s="23"/>
      <c r="G29" s="24">
        <f>G30</f>
        <v>383.44</v>
      </c>
      <c r="H29" s="25"/>
      <c r="I29" s="25"/>
      <c r="J29" s="22"/>
      <c r="K29" s="22"/>
      <c r="L29" s="22"/>
      <c r="M29" s="31"/>
      <c r="N29" s="31"/>
      <c r="O29" s="31"/>
      <c r="P29" s="31"/>
      <c r="Q29" s="31"/>
      <c r="R29" s="35"/>
      <c r="S29" s="35"/>
      <c r="T29" s="35"/>
      <c r="U29" s="36"/>
      <c r="V29" s="36"/>
    </row>
    <row r="30" ht="54" customHeight="1" spans="1:22">
      <c r="A30" s="19">
        <v>21</v>
      </c>
      <c r="B30" s="19" t="s">
        <v>149</v>
      </c>
      <c r="C30" s="19" t="s">
        <v>29</v>
      </c>
      <c r="D30" s="19" t="s">
        <v>40</v>
      </c>
      <c r="E30" s="19" t="s">
        <v>31</v>
      </c>
      <c r="F30" s="19" t="s">
        <v>150</v>
      </c>
      <c r="G30" s="19">
        <v>383.44</v>
      </c>
      <c r="H30" s="19"/>
      <c r="I30" s="19"/>
      <c r="J30" s="19"/>
      <c r="K30" s="19"/>
      <c r="L30" s="19"/>
      <c r="M30" s="19"/>
      <c r="N30" s="19"/>
      <c r="O30" s="19"/>
      <c r="P30" s="19"/>
      <c r="Q30" s="19"/>
      <c r="R30" s="19" t="s">
        <v>151</v>
      </c>
      <c r="S30" s="19" t="s">
        <v>152</v>
      </c>
      <c r="T30" s="19" t="s">
        <v>153</v>
      </c>
      <c r="U30" s="19" t="s">
        <v>36</v>
      </c>
      <c r="V30" s="19"/>
    </row>
  </sheetData>
  <autoFilter xmlns:etc="http://www.wps.cn/officeDocument/2017/etCustomData" ref="A4:AN30" etc:filterBottomFollowUsedRange="0">
    <extLst/>
  </autoFilter>
  <mergeCells count="23">
    <mergeCell ref="A1:V1"/>
    <mergeCell ref="H2:Q2"/>
    <mergeCell ref="J3:K3"/>
    <mergeCell ref="L3:N3"/>
    <mergeCell ref="O3:Q3"/>
    <mergeCell ref="A5:E5"/>
    <mergeCell ref="A6:B6"/>
    <mergeCell ref="A12:B12"/>
    <mergeCell ref="A17:B17"/>
    <mergeCell ref="A27:B27"/>
    <mergeCell ref="A29:B29"/>
    <mergeCell ref="A2:A4"/>
    <mergeCell ref="B2:B4"/>
    <mergeCell ref="C2:C4"/>
    <mergeCell ref="D2:D4"/>
    <mergeCell ref="E2:E4"/>
    <mergeCell ref="F2:F4"/>
    <mergeCell ref="G2:G4"/>
    <mergeCell ref="H3:H4"/>
    <mergeCell ref="I3:I4"/>
    <mergeCell ref="V2:V4"/>
    <mergeCell ref="R2:S3"/>
    <mergeCell ref="T2:U3"/>
  </mergeCells>
  <conditionalFormatting sqref="B12">
    <cfRule type="duplicateValues" dxfId="0" priority="3"/>
  </conditionalFormatting>
  <conditionalFormatting sqref="B17">
    <cfRule type="duplicateValues" dxfId="0" priority="4"/>
  </conditionalFormatting>
  <conditionalFormatting sqref="B27">
    <cfRule type="duplicateValues" dxfId="0" priority="1"/>
  </conditionalFormatting>
  <conditionalFormatting sqref="B29">
    <cfRule type="duplicateValues" dxfId="0" priority="2"/>
  </conditionalFormatting>
  <conditionalFormatting sqref="B2:B6">
    <cfRule type="duplicateValues" dxfId="0" priority="31"/>
  </conditionalFormatting>
  <pageMargins left="0.7" right="0.7" top="0.75" bottom="0.75" header="0.3" footer="0.3"/>
  <pageSetup paperSize="8"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小黄鱼</cp:lastModifiedBy>
  <dcterms:created xsi:type="dcterms:W3CDTF">2006-09-16T00:00:00Z</dcterms:created>
  <dcterms:modified xsi:type="dcterms:W3CDTF">2025-09-27T08:46:56Z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1B1E6053EE3E44A18D66874673CC5399_12</vt:lpwstr>
  </property>
  <property fmtid="{D5CDD505-2E9C-101B-9397-08002B2CF9AE}" pid="3" name="KSOProductBuildVer">
    <vt:lpwstr>2052-12.1.0.22529</vt:lpwstr>
  </property>
</Properties>
</file>