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C:\Users\张龙国\Desktop\2022年涉农资金整合\第二次整合8.25\9.23修改稿\下发\"/>
    </mc:Choice>
  </mc:AlternateContent>
  <xr:revisionPtr revIDLastSave="0" documentId="13_ncr:1_{744DB7A2-7578-4D60-88BA-67CFA95A3E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方案表" sheetId="2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??????">#REF!</definedName>
    <definedName name="___?">#REF!</definedName>
    <definedName name="_21114">#REF!</definedName>
    <definedName name="_Fill">#REF!</definedName>
    <definedName name="_xlnm._FilterDatabase" localSheetId="0" hidden="1">方案表!$A$3:$AB$37</definedName>
    <definedName name="_Order1">255</definedName>
    <definedName name="_Order2">255</definedName>
    <definedName name="a">#REF!</definedName>
    <definedName name="aa">#REF!</definedName>
    <definedName name="as">#N/A</definedName>
    <definedName name="cost">#REF!</definedName>
    <definedName name="data">#REF!</definedName>
    <definedName name="_xlnm.Database" hidden="1">#REF!</definedName>
    <definedName name="database2">#REF!</definedName>
    <definedName name="database3">#REF!</definedName>
    <definedName name="dss">#REF!</definedName>
    <definedName name="E206.">#REF!</definedName>
    <definedName name="eee">#REF!</definedName>
    <definedName name="eve">#REF!</definedName>
    <definedName name="fff">#REF!</definedName>
    <definedName name="gxxe2003">[1]P1012001!$A$6:$E$117</definedName>
    <definedName name="gxxe20032">[1]P1012001!$A$6:$E$117</definedName>
    <definedName name="hhhh">#REF!</definedName>
    <definedName name="HWSheet">1</definedName>
    <definedName name="kkkk">#REF!</definedName>
    <definedName name="Module.Prix_SMC">#N/A</definedName>
    <definedName name="PRCGAAP">#REF!</definedName>
    <definedName name="PRCGAAP2">#REF!</definedName>
    <definedName name="_xlnm.Print_Area" localSheetId="0">方案表!$A$1:$AB$37</definedName>
    <definedName name="Print_Area_MI">#REF!</definedName>
    <definedName name="_xlnm.Print_Titles" localSheetId="0">方案表!$1:$4</definedName>
    <definedName name="rrrr">#REF!</definedName>
    <definedName name="s">#REF!</definedName>
    <definedName name="sfeggsafasfas">#REF!</definedName>
    <definedName name="ss">#REF!</definedName>
    <definedName name="ttt">#REF!</definedName>
    <definedName name="tttt">#REF!</definedName>
    <definedName name="UFPcy">#REF!</definedName>
    <definedName name="UFPkcsp">#REF!</definedName>
    <definedName name="UFPrn20031228144214">[2]主营业务成本明细表!#REF!</definedName>
    <definedName name="UFPyt">#REF!</definedName>
    <definedName name="Work_Program_By_Area_List">#REF!</definedName>
    <definedName name="www">#REF!</definedName>
    <definedName name="yyyy">#REF!</definedName>
    <definedName name="本级标准收入2004年">[3]本年收入合计!$E$4:$E$184</definedName>
    <definedName name="拨款汇总_合计">SUM(#REF!)</definedName>
    <definedName name="财力">#REF!</definedName>
    <definedName name="财政供养人员增幅2004年">[4]财政供养人员增幅!$E$6</definedName>
    <definedName name="财政供养人员增幅2004年分县">[4]财政供养人员增幅!$E$4:$E$184</definedName>
    <definedName name="村级标准支出">[5]村级支出!$E$4:$E$184</definedName>
    <definedName name="大多数">[6]Sheet2!$A$15</definedName>
    <definedName name="大幅度">#REF!</definedName>
    <definedName name="地区名称">#REF!</definedName>
    <definedName name="第二产业分县2003年">[7]GDP!$G$4:$G$184</definedName>
    <definedName name="第二产业合计2003年">[7]GDP!$G$4</definedName>
    <definedName name="第三产业分县2003年">[7]GDP!$H$4:$H$184</definedName>
    <definedName name="第三产业合计2003年">[7]GDP!$H$4</definedName>
    <definedName name="耕地占用税分县2003年">[8]一般预算收入!$U$4:$U$184</definedName>
    <definedName name="耕地占用税合计2003年">[8]一般预算收入!$U$4</definedName>
    <definedName name="工商税收2004年">[9]工商税收!$S$4:$S$184</definedName>
    <definedName name="工商税收合计2004年">[9]工商税收!$S$4</definedName>
    <definedName name="公检法司部门编制数">[10]公检法司编制!$E$4:$E$184</definedName>
    <definedName name="公用标准支出">[11]合计!$E$4:$E$184</definedName>
    <definedName name="行政管理部门编制数">[10]行政编制!$E$4:$E$184</definedName>
    <definedName name="合计">#REF!</definedName>
    <definedName name="汇率">#REF!</definedName>
    <definedName name="科目编码">[12]编码!$A$2:$A$145</definedName>
    <definedName name="年初短期投资">#REF!</definedName>
    <definedName name="年初货币资金">#REF!</definedName>
    <definedName name="年初应收票据">#REF!</definedName>
    <definedName name="农业人口2003年">[13]农业人口!$E$4:$E$184</definedName>
    <definedName name="农业税分县2003年">[8]一般预算收入!$S$4:$S$184</definedName>
    <definedName name="农业税合计2003年">[8]一般预算收入!$S$4</definedName>
    <definedName name="农业特产税分县2003年">[8]一般预算收入!$T$4:$T$184</definedName>
    <definedName name="农业特产税合计2003年">[8]一般预算收入!$T$4</definedName>
    <definedName name="农业用地面积">[14]农业用地!$E$4:$E$184</definedName>
    <definedName name="契税分县2003年">[8]一般预算收入!$V$4:$V$184</definedName>
    <definedName name="契税合计2003年">[8]一般预算收入!$V$4</definedName>
    <definedName name="全额差额比例">#REF!</definedName>
    <definedName name="人员标准支出">[15]人员支出!$E$4:$E$184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事业发展支出">[16]事业发展!$E$4:$E$184</definedName>
    <definedName name="是">#REF!</definedName>
    <definedName name="位次d">#REF!</definedName>
    <definedName name="乡镇个数">[17]行政区划!$D$6:$D$184</definedName>
    <definedName name="性别">[18]基础编码!$H$2:$H$3</definedName>
    <definedName name="学历">[18]基础编码!$S$2:$S$9</definedName>
    <definedName name="一般预算收入2002年">'[19]2002年一般预算收入'!$AC$4:$AC$184</definedName>
    <definedName name="一般预算收入2003年">[8]一般预算收入!$AD$4:$AD$184</definedName>
    <definedName name="一般预算收入合计2003年">[8]一般预算收入!$AC$4</definedName>
    <definedName name="支出">[20]P1012001!$A$6:$E$117</definedName>
    <definedName name="职务级别">[21]行政机构人员信息!$K$5</definedName>
    <definedName name="中国">#REF!</definedName>
    <definedName name="中小学生人数2003年">[22]中小学生!$E$4:$E$184</definedName>
    <definedName name="总人口2003年">[23]总人口!$E$4:$E$184</definedName>
    <definedName name="전">#REF!</definedName>
    <definedName name="주택사업본부">#REF!</definedName>
    <definedName name="철구사업본부">#REF!</definedName>
  </definedNames>
  <calcPr calcId="181029"/>
</workbook>
</file>

<file path=xl/calcChain.xml><?xml version="1.0" encoding="utf-8"?>
<calcChain xmlns="http://schemas.openxmlformats.org/spreadsheetml/2006/main">
  <c r="H17" i="20" l="1"/>
  <c r="I17" i="20"/>
  <c r="J17" i="20"/>
  <c r="K17" i="20"/>
  <c r="G17" i="20"/>
  <c r="H8" i="20"/>
  <c r="I8" i="20"/>
  <c r="J8" i="20"/>
  <c r="K8" i="20"/>
  <c r="H24" i="20"/>
  <c r="I24" i="20"/>
  <c r="J24" i="20"/>
  <c r="K24" i="20"/>
  <c r="G24" i="20"/>
  <c r="H20" i="20"/>
  <c r="I20" i="20"/>
  <c r="J20" i="20"/>
  <c r="K20" i="20"/>
  <c r="G20" i="20"/>
  <c r="H22" i="20"/>
  <c r="I22" i="20"/>
  <c r="J22" i="20"/>
  <c r="K22" i="20"/>
  <c r="G22" i="20"/>
  <c r="G8" i="20"/>
  <c r="G34" i="20" l="1"/>
  <c r="Q25" i="20" l="1"/>
  <c r="G13" i="20"/>
  <c r="G14" i="20"/>
  <c r="K34" i="20"/>
  <c r="J34" i="20"/>
  <c r="I34" i="20"/>
  <c r="H34" i="20"/>
  <c r="K32" i="20"/>
  <c r="J32" i="20"/>
  <c r="I32" i="20"/>
  <c r="H32" i="20"/>
  <c r="G32" i="20"/>
  <c r="K27" i="20"/>
  <c r="J27" i="20"/>
  <c r="I27" i="20"/>
  <c r="H27" i="20"/>
  <c r="G27" i="20"/>
  <c r="K12" i="20"/>
  <c r="K7" i="20" s="1"/>
  <c r="K6" i="20" s="1"/>
  <c r="J12" i="20"/>
  <c r="J7" i="20" s="1"/>
  <c r="J6" i="20" s="1"/>
  <c r="I12" i="20"/>
  <c r="I7" i="20" s="1"/>
  <c r="H12" i="20"/>
  <c r="H7" i="20" s="1"/>
  <c r="H6" i="20" s="1"/>
  <c r="K5" i="20" l="1"/>
  <c r="H5" i="20"/>
  <c r="I6" i="20"/>
  <c r="H31" i="20"/>
  <c r="J31" i="20"/>
  <c r="J5" i="20" s="1"/>
  <c r="G31" i="20"/>
  <c r="K31" i="20"/>
  <c r="G12" i="20"/>
  <c r="I31" i="20"/>
  <c r="G7" i="20"/>
  <c r="I5" i="20" l="1"/>
  <c r="G5" i="20"/>
  <c r="G6" i="20"/>
</calcChain>
</file>

<file path=xl/sharedStrings.xml><?xml version="1.0" encoding="utf-8"?>
<sst xmlns="http://schemas.openxmlformats.org/spreadsheetml/2006/main" count="311" uniqueCount="188">
  <si>
    <t>序号</t>
  </si>
  <si>
    <t>项目名称</t>
  </si>
  <si>
    <t>建设
性质（新建或续建）</t>
  </si>
  <si>
    <t>建设起
止年限</t>
  </si>
  <si>
    <t>建设
地点（以乡镇为单位细化到村）</t>
  </si>
  <si>
    <t>建设内容</t>
  </si>
  <si>
    <t>投资规模及资金来源</t>
  </si>
  <si>
    <t>中央、省级资金来源及文号</t>
  </si>
  <si>
    <t>绩效目标</t>
  </si>
  <si>
    <t>项目主管单位</t>
  </si>
  <si>
    <t>项目实施单位</t>
  </si>
  <si>
    <t>批复
文号</t>
  </si>
  <si>
    <t>备注</t>
  </si>
  <si>
    <t>合计</t>
  </si>
  <si>
    <t>中央
资金</t>
  </si>
  <si>
    <t>省级
资金</t>
  </si>
  <si>
    <t>市级
资金</t>
  </si>
  <si>
    <t>县级
资金</t>
  </si>
  <si>
    <t>项目效益情况</t>
  </si>
  <si>
    <t>利益联结机制</t>
  </si>
  <si>
    <t>受益
村数
(个)</t>
  </si>
  <si>
    <t>受益户数
(万户)</t>
  </si>
  <si>
    <t>受益人数
(万人)</t>
  </si>
  <si>
    <t>单位名称</t>
  </si>
  <si>
    <t>责任人</t>
  </si>
  <si>
    <t>脱贫村</t>
  </si>
  <si>
    <t>其他村</t>
  </si>
  <si>
    <t>小计</t>
  </si>
  <si>
    <t>脱贫户（含监测对象）</t>
  </si>
  <si>
    <t>其他农户</t>
  </si>
  <si>
    <t>脱贫人口人数（含监测对象）</t>
  </si>
  <si>
    <t>其他人口人数</t>
  </si>
  <si>
    <t>合        计</t>
  </si>
  <si>
    <t>一</t>
  </si>
  <si>
    <t>农村产业发展方面</t>
  </si>
  <si>
    <t>皇城镇东庄村饲草基地小型水利建设项目</t>
  </si>
  <si>
    <t>新建</t>
  </si>
  <si>
    <t>2022.04-2022.09</t>
  </si>
  <si>
    <t>东庄村</t>
  </si>
  <si>
    <t>修建饲草产业灌溉（口宽0.6m）60U型水渠1.8公里，架设每10m分水闸1个，每20m节水闸1个，铺设10CM砂夹石垫层，4mΦ60水泥涵管6根。</t>
  </si>
  <si>
    <t>甘财农〔2021〕132号</t>
  </si>
  <si>
    <t>项目建成后解决东庄村20户300亩饲草料用水难的问题，通过水渠建设，降低饲草料种植成本，每户农牧民增收200-400元。</t>
  </si>
  <si>
    <t>项目属于公益性资产，建成后资产移交村集体，由村集体管理维护。</t>
  </si>
  <si>
    <t>肃南县财政局</t>
  </si>
  <si>
    <t>孙玉国</t>
  </si>
  <si>
    <t>皇城镇人
民政府</t>
  </si>
  <si>
    <t>安建军</t>
  </si>
  <si>
    <t>肃农领发〔2022〕6号</t>
  </si>
  <si>
    <t>康乐镇墩台子村饲草基地小型灌溉提升项目</t>
  </si>
  <si>
    <t>墩台子村</t>
  </si>
  <si>
    <t>项目建成后解决墩台子村155户380亩饲草料用水难的问题，通过水渠建设，降低饲草料种植成本，每户农牧民增收200-400元。</t>
  </si>
  <si>
    <t>康乐镇人民政府</t>
  </si>
  <si>
    <t>吴祎蓉</t>
  </si>
  <si>
    <t>皇城镇北峰村畜牧业基础设施及饲草料基地建设项目</t>
  </si>
  <si>
    <t>北峰村</t>
  </si>
  <si>
    <t>甘财扶贫〔2021〕26号、甘财扶贫〔2021〕25号</t>
  </si>
  <si>
    <t>项目建成后解决北峰村77户192人及1400头牲畜出行难的问题，同时解决300亩饲草料用水难的问题，通过水渠建设，降低饲草料种植成本，每户农牧民增收200-400元。</t>
  </si>
  <si>
    <t>肃南县民宗局</t>
  </si>
  <si>
    <t>安辉明</t>
  </si>
  <si>
    <t>肃农发﹝2022﹞55号</t>
  </si>
  <si>
    <t>肃南县祁丰乡腰泉村西沟地饲草基地高效灌溉工程</t>
  </si>
  <si>
    <t>腰泉村</t>
  </si>
  <si>
    <t>项目建成后解决腰泉村66户300亩饲草料用水难的问题，通过水渠建设，降低饲草料种植成本，每户农牧民增收200-400元。</t>
  </si>
  <si>
    <t>祁丰乡人
民政府</t>
  </si>
  <si>
    <t>常召斌</t>
  </si>
  <si>
    <t>肃水许可
﹝2022﹞4号</t>
  </si>
  <si>
    <t>甘财扶贫〔2021〕25号</t>
  </si>
  <si>
    <t>肃南县乡村振兴局</t>
  </si>
  <si>
    <t>大河乡人民政府</t>
  </si>
  <si>
    <t>钟向民</t>
  </si>
  <si>
    <t>肃南县农业农村局</t>
  </si>
  <si>
    <t>细毛羊产业园康乐镇巴音村畜牧产业基础设施建设项目</t>
  </si>
  <si>
    <t>巴音村</t>
  </si>
  <si>
    <t>肃农发﹝2022﹞94号</t>
  </si>
  <si>
    <t>（九）休闲农业与乡村旅游</t>
  </si>
  <si>
    <t>白银乡西牛毛村脱贫攻坚与乡村振兴有效衔接产业培育项目</t>
  </si>
  <si>
    <t>西牛毛村</t>
  </si>
  <si>
    <t>白银乡人民政府</t>
  </si>
  <si>
    <t>巴文涛</t>
  </si>
  <si>
    <t>肃建发﹝2022﹞84号</t>
  </si>
  <si>
    <t>马蹄藏族乡小寺儿村乡村振兴示范点旅游产业建设项目</t>
  </si>
  <si>
    <t>小寺儿村</t>
  </si>
  <si>
    <t>对现有的荒地进行平整覆土，开挖水系，修建游步道1.5米宽约1120米。修建游客休息亭4处，修建带动旅游产品售卖亭6个，及其他附属设施。</t>
  </si>
  <si>
    <t>项目依托马蹄寺景区，加快了小寺儿乡村振兴产业发展进程，开发出了新的旅游业态，有效补充景区旅游产业发展不足，为景区旅游产业提档升级提供支撑，通过项目建设，形成典型的示范效应，带动附近四村农村社会经济发展和农牧民群众增收。</t>
  </si>
  <si>
    <t>马蹄乡人民政府</t>
  </si>
  <si>
    <t>毛强</t>
  </si>
  <si>
    <t>肃南县西柳沟村乡村旅游产业基础设施建设项目</t>
  </si>
  <si>
    <t>西柳沟村</t>
  </si>
  <si>
    <t>完善西柳沟村旅游基础设施，提升村寨整体标准,改造提升、新建烧烤屋，配套围栏、步道、休闲设施等，村口场地平整，铺设管道。项目总投资130万元，其中：中央资金52万元，整合省级资金78万元。</t>
  </si>
  <si>
    <t>甘财扶贫〔2021〕25号、甘财扶贫〔2021〕25号</t>
  </si>
  <si>
    <t>项目建成后完善了旅游服务设施，提升游客接待能力，形成典型的示范效应，带动附近四村农村社会经济发展和农牧民群众增收。</t>
  </si>
  <si>
    <t>项目建成后资产移交村集体，由村集体管理维护，烧烤屋租金收益用于设施设备维护及壮大村集体经济。</t>
  </si>
  <si>
    <t>肃建发(2022)92号</t>
  </si>
  <si>
    <t>二</t>
  </si>
  <si>
    <t>农村基础设施建设方面</t>
  </si>
  <si>
    <t>（五）农田建设（高标准农田）</t>
  </si>
  <si>
    <t>肃南县2022年高标准农田建设项目田间道路工程</t>
  </si>
  <si>
    <t>上井村
双海子村</t>
  </si>
  <si>
    <t>甘财农〔2021〕139号</t>
  </si>
  <si>
    <t xml:space="preserve"> 通过机耕道改造进一步方便了上井村双海子村两村124户496人出行及农产品运出销售，降低生产生活成本，同时改善两村人居环境。</t>
  </si>
  <si>
    <t>属于公益性资产，形成的资产归村集体所有，由村集体负责管理维护。</t>
  </si>
  <si>
    <t>明花乡人民政府</t>
  </si>
  <si>
    <t>兰丛珊</t>
  </si>
  <si>
    <t>（八）农村环境整治&lt;农村人居环境整治&gt;</t>
  </si>
  <si>
    <t>肃南县马蹄藏族乡马蹄村污水管网修建工程</t>
  </si>
  <si>
    <t>马蹄村</t>
  </si>
  <si>
    <t>新建污水管道约620米，主管材质为DN300钢带双臂波纹管。</t>
  </si>
  <si>
    <t>甘财资环〔2021〕137号</t>
  </si>
  <si>
    <t>该村为2022年乡村建设省级示范村。通过此次农牧村污水整治项目的实施，项目村整体生态环境得到有效保护和改善，村容村貌不断改善和优化，环保基础设施逐步健全和完善，全村100户274人农牧民生活质量明显提高，环境效益、经济效益和社会效益显著。</t>
  </si>
  <si>
    <t>肃南县生态环境分局</t>
  </si>
  <si>
    <t>张振华</t>
  </si>
  <si>
    <t>肃南县明花乡上井村农村环境整治项目</t>
  </si>
  <si>
    <t>上井村</t>
  </si>
  <si>
    <t>铺设DN300钢带双臂波纹污水管道903.2米，安装DN700检查井21座，玻璃钢化粪池75立方米。</t>
  </si>
  <si>
    <t>项目实施后，项目村庄内生产生活污水处理率可达到90%以上，切实做到村内住宅四周、主要道路及沟渠两侧无乱倒、乱泼现象，显著优化村容村貌，改善全村113户279人农村人居环境，有效改善农村生产生活环境。</t>
  </si>
  <si>
    <t>肃南县明花乡双海子村农村环境整治项目</t>
  </si>
  <si>
    <t>双海子村</t>
  </si>
  <si>
    <t>购置12立方吸污车一辆，建设玻璃钢化粪池75立方米。</t>
  </si>
  <si>
    <t>项目实施后，项目村庄内生产生活污水处理率可达到90%。切实做到村内住宅四周 、主要道路及沟渠两侧无乱倒、乱泼现象，显著优化村容村貌，改善全村122户310人农村人居环境，有效改善农村生产生活环境。</t>
  </si>
  <si>
    <t>马蹄乡石峰村牧道建设项目</t>
    <phoneticPr fontId="115" type="noConversion"/>
  </si>
  <si>
    <t>2022.08-2022.10</t>
    <phoneticPr fontId="115" type="noConversion"/>
  </si>
  <si>
    <t>石峰村</t>
    <phoneticPr fontId="115" type="noConversion"/>
  </si>
  <si>
    <t>属于公益性资产，形成的资产归村集体所有，由村集体负责管理维护。</t>
    <phoneticPr fontId="115" type="noConversion"/>
  </si>
  <si>
    <t>该项目惠及石峰、大泉，新升三个行政村农牧民69户，221人，建成后，有利于2500亩旱作饲草种植、收割，同时有利于27户牧民，8000余头只牲畜转场安全。</t>
    <phoneticPr fontId="115" type="noConversion"/>
  </si>
  <si>
    <t xml:space="preserve">修建田间砂石路上井村3622米，双海子村3699米，双海子村土地平整1000亩。 </t>
    <phoneticPr fontId="115" type="noConversion"/>
  </si>
  <si>
    <t>在现有西牛毛村民俗体验区内新建轻钢结构住宿蒙古包10座、膜结构休息亭2座（30㎡/座），配套完善基础设施建设，轻钢结构住宿蒙古包外围进行原木防护。</t>
    <phoneticPr fontId="115" type="noConversion"/>
  </si>
  <si>
    <t>项目依托丹霞景区资源，完善了旅游服务设施，提升游客接待能力，项目建成后带动该村村民参与旅游服务增加收入，同时增加了村集体经济收益。</t>
    <phoneticPr fontId="115" type="noConversion"/>
  </si>
  <si>
    <t>形成的资产归村集体所有，由村集体负责管理使用或向外承包，租金收益用于设施设备维护及壮大村集体经济。</t>
    <phoneticPr fontId="115" type="noConversion"/>
  </si>
  <si>
    <t>项目建成后改善基地条件，促进良种畜改良，不断提高绵羊品种质量，提高畜产品附加值，通过改良使每只羊的产毛量提高0.6-1.2公斤，每只羊增收21-42元。</t>
    <phoneticPr fontId="115" type="noConversion"/>
  </si>
  <si>
    <t>大河乡松木滩村畜牧业供水保障工程</t>
    <phoneticPr fontId="115" type="noConversion"/>
  </si>
  <si>
    <t>硬化畜牧业道路4888.5平方米，晒场硬化1618.10平方米，新建D50U水渠272米。项目总投资137万元，其中：中央资金117万元，整合省级资金（少数民族发展资金）20万元。</t>
    <phoneticPr fontId="115" type="noConversion"/>
  </si>
  <si>
    <t xml:space="preserve">  在西沟地安装过滤施肥首部系统，铺设滴灌管网5.77公里，支管3.1公里，配套建设附属设施。项目总投资160万元，其中：中央资金80万元，整合省级资金（少数民族发展资金）80万元。</t>
    <phoneticPr fontId="115" type="noConversion"/>
  </si>
  <si>
    <t>新建钢筋混凝土截水墙总长13.00m，钢筋混凝土减压池1座，更换管道DN90PE管4630m,DN32PE管615m，DN25PE管546m，PE管保温材料830.00m,DN32PE入户管250m，DN25PE管650m，DN32橡胶软管39.00m,新建混凝土检查井18座。项目总投资76万元，其中：中央资金16万元，整合省级资金60万元。</t>
    <phoneticPr fontId="115" type="noConversion"/>
  </si>
  <si>
    <t>项目建成后解决松木滩、大岔两个村16户52人饮水及0.2万头牲畜的冬季饮水问题，保障该村畜牧业有序发展。</t>
    <phoneticPr fontId="115" type="noConversion"/>
  </si>
  <si>
    <t>2022.04-2022.12</t>
    <phoneticPr fontId="115" type="noConversion"/>
  </si>
  <si>
    <t>肃南县</t>
    <phoneticPr fontId="115" type="noConversion"/>
  </si>
  <si>
    <t>2022年支持绿色畜牧产业项目资金</t>
    <phoneticPr fontId="115" type="noConversion"/>
  </si>
  <si>
    <t>郭志剑</t>
    <phoneticPr fontId="115" type="noConversion"/>
  </si>
  <si>
    <t>甘财振兴〔2022〕10号
肃财预〔2022〕1号</t>
    <phoneticPr fontId="115" type="noConversion"/>
  </si>
  <si>
    <t>支持细毛羊产业园建设，属于公益性资产，形成的资产归村集体所有，由村集体负责管理维护。</t>
    <phoneticPr fontId="115" type="noConversion"/>
  </si>
  <si>
    <t>郭志剑</t>
    <phoneticPr fontId="115" type="noConversion"/>
  </si>
  <si>
    <t>改造砂石路面牧道0.8公里，维修便民涵桥1座。</t>
    <phoneticPr fontId="115" type="noConversion"/>
  </si>
  <si>
    <t>肃南县乡村振兴局</t>
    <phoneticPr fontId="115" type="noConversion"/>
  </si>
  <si>
    <t>项目建成后资产移交村集体，由村集体管理维护，售卖亭租金收益用于设施设备维护及壮大村集体经济。</t>
    <phoneticPr fontId="115" type="noConversion"/>
  </si>
  <si>
    <t>(二)养殖业</t>
    <phoneticPr fontId="115" type="noConversion"/>
  </si>
  <si>
    <t>3.饲草产业</t>
    <phoneticPr fontId="115" type="noConversion"/>
  </si>
  <si>
    <t>铺设φ200钢管490m，新建60U型水渠灌溉水渠0.4km；维修60*50*50CM浆砌渠0.26.km；新建配套单开分水闸18座，双开分水闸3座，涵桥4座。</t>
    <phoneticPr fontId="115" type="noConversion"/>
  </si>
  <si>
    <t>2.现代农业产业园</t>
    <phoneticPr fontId="115" type="noConversion"/>
  </si>
  <si>
    <t>4.畜禽良种繁育体系建设</t>
    <phoneticPr fontId="115" type="noConversion"/>
  </si>
  <si>
    <t>7.新型经营主体培育</t>
    <phoneticPr fontId="115" type="noConversion"/>
  </si>
  <si>
    <t>建立细毛羊养殖示范户，养殖规模达到4万只左右，对每户补助3000元，共计60万元；牧户特一级种公羊培育补助，每只给予200元的补助，共计30万元。</t>
    <phoneticPr fontId="115" type="noConversion"/>
  </si>
  <si>
    <t>新建</t>
    <phoneticPr fontId="115" type="noConversion"/>
  </si>
  <si>
    <t>有机产品认证奖励、“三品一标”产品续展补助，对当年新取得有机农产品证书的经营主体一次性奖励5万元，对往年取得“三品一标”农产品证书已到期并开展续展的，每个检测样品补助3000元。</t>
    <phoneticPr fontId="115" type="noConversion"/>
  </si>
  <si>
    <t>9.品牌培育与产销对接</t>
    <phoneticPr fontId="115" type="noConversion"/>
  </si>
  <si>
    <t>新建200平米剪毛棚1座，新建细毛羊配种站1处，及附属设施。</t>
    <phoneticPr fontId="115" type="noConversion"/>
  </si>
  <si>
    <t>建设标准化防疫注射栏、病死畜无害化处理系统。</t>
    <phoneticPr fontId="115" type="noConversion"/>
  </si>
  <si>
    <t>郭志剑</t>
  </si>
  <si>
    <t>肃政办发〔2022〕99号</t>
  </si>
  <si>
    <t>支持细毛羊产业园建设，属补助性项目，可提升农户自我发展的能力，同时示范带动作用。</t>
    <phoneticPr fontId="115" type="noConversion"/>
  </si>
  <si>
    <t>支持细毛羊产业园建设，属补助性项目，实施后合作社更好发挥带动农牧民进入市场、增加农牧民收入和建设现代畜牧业的引领作用。</t>
    <phoneticPr fontId="115" type="noConversion"/>
  </si>
  <si>
    <t>支持细毛羊产业园建设，扩大现有品牌的知晓率，以品牌效应带动提升品牌附加值；开展有机农畜产品生产基地创建，促进供给侧与需求侧有效对接。</t>
    <phoneticPr fontId="115" type="noConversion"/>
  </si>
  <si>
    <t>项目建成后进一步改善生产条件，提升生产效率，有效防止人畜共患病传播。</t>
    <phoneticPr fontId="115" type="noConversion"/>
  </si>
  <si>
    <t>2022.04-2022.09</t>
    <phoneticPr fontId="115" type="noConversion"/>
  </si>
  <si>
    <t>松木滩村</t>
    <phoneticPr fontId="115" type="noConversion"/>
  </si>
  <si>
    <t>甘财扶贫〔2021〕25号</t>
    <phoneticPr fontId="115" type="noConversion"/>
  </si>
  <si>
    <t>康乐镇人民政府</t>
    <phoneticPr fontId="115" type="noConversion"/>
  </si>
  <si>
    <t>吴祎蓉</t>
    <phoneticPr fontId="115" type="noConversion"/>
  </si>
  <si>
    <t>肃农领发〔2022〕6号</t>
    <phoneticPr fontId="115" type="noConversion"/>
  </si>
  <si>
    <t>大河乡松木滩村畜牧产业转型发展基础设施建设项目</t>
    <phoneticPr fontId="115" type="noConversion"/>
  </si>
  <si>
    <t>建设养殖棚1座（210㎡），钢结构储草棚1座（100㎡），建设防护栏700米，配套附属设施 。</t>
    <phoneticPr fontId="115" type="noConversion"/>
  </si>
  <si>
    <t>支持细毛羊产业园建设，储草棚属于公益性资产，形成的资产归村集体所有，由村集体负责管理维护。养殖棚租金收益用于设施设备维护及壮大村集体经济。</t>
    <phoneticPr fontId="115" type="noConversion"/>
  </si>
  <si>
    <t>大河乡人民政府</t>
    <phoneticPr fontId="115" type="noConversion"/>
  </si>
  <si>
    <t>钟向民</t>
    <phoneticPr fontId="115" type="noConversion"/>
  </si>
  <si>
    <t>肃农发(2022)109号</t>
    <phoneticPr fontId="115" type="noConversion"/>
  </si>
  <si>
    <t>大河乡大岔村九个泉钢架便民桥工程</t>
    <phoneticPr fontId="115" type="noConversion"/>
  </si>
  <si>
    <t>大岔村</t>
    <phoneticPr fontId="115" type="noConversion"/>
  </si>
  <si>
    <t>修建畜牧业30米两跨钢架桥一处，防护坝120米，引道200米。</t>
    <phoneticPr fontId="115" type="noConversion"/>
  </si>
  <si>
    <t>甘财农〔2021〕132号</t>
    <phoneticPr fontId="115" type="noConversion"/>
  </si>
  <si>
    <t>项目建成后，解决大岔村20户4000头牲畜出行问题，同时确保1万头牲畜转场及安全问题。</t>
    <phoneticPr fontId="115" type="noConversion"/>
  </si>
  <si>
    <t>肃南县财政局</t>
    <phoneticPr fontId="115" type="noConversion"/>
  </si>
  <si>
    <t>孙玉国</t>
    <phoneticPr fontId="115" type="noConversion"/>
  </si>
  <si>
    <t>（三）配套基础设施（畜牧产业）</t>
    <phoneticPr fontId="115" type="noConversion"/>
  </si>
  <si>
    <t>项目实施后提高细毛羊养殖户积极性，增加养殖收入，提高细毛羊品质，补助户每户增收3500元。</t>
    <phoneticPr fontId="115" type="noConversion"/>
  </si>
  <si>
    <t>项目实施后提升合作社能力建设和规模化经营水平，更好发挥带动农牧民进入市场、增加农牧民收入和建设现代畜牧业的引领作用，细毛羊标准化生产和组织化销售羊毛每公斤提高5元收入。</t>
    <phoneticPr fontId="115" type="noConversion"/>
  </si>
  <si>
    <t>项目实施后进一步扩大现有品牌的知晓率，提升品牌效应，带动提升品牌附加值，每户增收500元。</t>
    <phoneticPr fontId="115" type="noConversion"/>
  </si>
  <si>
    <t>扶持壮大细毛羊养殖（产品加工）农民专业合作社，奖励10个合作社，共计20万元；对实施细羊毛标准化生产和组织化销售的村（专业合作社），按生产销售的细羊毛每公斤给予6元的补助（合作社每公斤提取1元，用于运营费用支出），共计324万元。</t>
    <phoneticPr fontId="115" type="noConversion"/>
  </si>
  <si>
    <t>养殖棚建成使用将有效改善该村细毛羊养殖条件，为农牧民增收提供新途径，同时起的示范带动作用，促进农牧民群众增收，每户增收500元；储草棚建成使用将有效改善该村村民冬季饲草料的存储难得问题，每户降低养殖成本200元。</t>
    <phoneticPr fontId="115" type="noConversion"/>
  </si>
  <si>
    <t>2022年财政涉农资金统筹整合项目计划表</t>
    <phoneticPr fontId="1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</si>
</sst>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4">
    <numFmt numFmtId="41" formatCode="_ * #,##0_ ;_ * \-#,##0_ ;_ * &quot;-&quot;_ ;_ @_ "/>
    <numFmt numFmtId="43" formatCode="_ * #,##0.00_ ;_ * \-#,##0.00_ ;_ * &quot;-&quot;??_ ;_ @_ "/>
    <numFmt numFmtId="176" formatCode="_-#,##0.00_-;\(#,##0.00\);_-\ \ &quot;-&quot;_-;_-@_-"/>
    <numFmt numFmtId="177" formatCode="_([$€-2]* #,##0.00_);_([$€-2]* \(#,##0.00\);_([$€-2]* &quot;-&quot;??_)"/>
    <numFmt numFmtId="178" formatCode="_-* #,##0\ _k_r_-;\-* #,##0\ _k_r_-;_-* &quot;-&quot;\ _k_r_-;_-@_-"/>
    <numFmt numFmtId="179" formatCode="mmm/dd/yyyy;_-\ &quot;N/A&quot;_-;_-\ &quot;-&quot;_-"/>
    <numFmt numFmtId="180" formatCode="_-* #,##0_-;\-* #,##0_-;_-* &quot;-&quot;_-;_-@_-"/>
    <numFmt numFmtId="181" formatCode="_-#,##0_-;\(#,##0\);_-\ \ &quot;-&quot;_-;_-@_-"/>
    <numFmt numFmtId="182" formatCode="&quot;$&quot;\ #,##0_-;[Red]&quot;$&quot;\ #,##0\-"/>
    <numFmt numFmtId="183" formatCode="#,##0.00\¥;\-#,##0.00\¥"/>
    <numFmt numFmtId="184" formatCode="_-#,###,_-;\(#,###,\);_-\ \ &quot;-&quot;_-;_-@_-"/>
    <numFmt numFmtId="185" formatCode="#,##0.0_);\(#,##0.0\)"/>
    <numFmt numFmtId="186" formatCode="&quot;$&quot;#,##0_);\(&quot;$&quot;#,##0\)"/>
    <numFmt numFmtId="187" formatCode="&quot;$&quot;#,##0.00_);[Red]\(&quot;$&quot;#,##0.00\)"/>
    <numFmt numFmtId="188" formatCode="yy\.mm\.dd"/>
    <numFmt numFmtId="189" formatCode="&quot;$&quot;#,##0_);[Red]\(&quot;$&quot;#,##0\)"/>
    <numFmt numFmtId="190" formatCode="_-&quot;$&quot;\ * #,##0_-;_-&quot;$&quot;\ * #,##0\-;_-&quot;$&quot;\ * &quot;-&quot;_-;_-@_-"/>
    <numFmt numFmtId="191" formatCode="_-#,##0%_-;\(#,##0%\);_-\ &quot;-&quot;_-"/>
    <numFmt numFmtId="192" formatCode="_-#0&quot;.&quot;0000_-;\(#0&quot;.&quot;0000\);_-\ \ &quot;-&quot;_-;_-@_-"/>
    <numFmt numFmtId="193" formatCode="_-&quot;$&quot;* #,##0_-;\-&quot;$&quot;* #,##0_-;_-&quot;$&quot;* &quot;-&quot;_-;_-@_-"/>
    <numFmt numFmtId="194" formatCode="#,##0\ &quot; &quot;;\(#,##0\)\ ;&quot;—&quot;&quot; &quot;&quot; &quot;&quot; &quot;&quot; &quot;"/>
    <numFmt numFmtId="195" formatCode="_-* #,##0.00_-;\-* #,##0.00_-;_-* &quot;-&quot;??_-;_-@_-"/>
    <numFmt numFmtId="196" formatCode="#,##0.0"/>
    <numFmt numFmtId="197" formatCode="_-* #,##0.00\¥_-;\-* #,##0.00\¥_-;_-* &quot;-&quot;??\¥_-;_-@_-"/>
    <numFmt numFmtId="198" formatCode="0.000%"/>
    <numFmt numFmtId="199" formatCode="_-* #,##0_-;\-* #,##0_-;_-* &quot;-&quot;??_-;_-@_-"/>
    <numFmt numFmtId="200" formatCode="_(&quot;$&quot;* #,##0.00_);_(&quot;$&quot;* \(#,##0.00\);_(&quot;$&quot;* &quot;-&quot;??_);_(@_)"/>
    <numFmt numFmtId="201" formatCode="_-* #,##0\¥_-;\-* #,##0\¥_-;_-* &quot;-&quot;\¥_-;_-@_-"/>
    <numFmt numFmtId="202" formatCode="#,##0;\-#,##0;&quot;-&quot;"/>
    <numFmt numFmtId="203" formatCode="&quot;\&quot;#,##0;[Red]&quot;\&quot;&quot;\&quot;&quot;\&quot;&quot;\&quot;&quot;\&quot;&quot;\&quot;&quot;\&quot;\-#,##0"/>
    <numFmt numFmtId="204" formatCode="mmm/yyyy;_-\ &quot;N/A&quot;_-;_-\ &quot;-&quot;_-"/>
    <numFmt numFmtId="205" formatCode="_-* #,##0.00\ _k_r_-;\-* #,##0.00\ _k_r_-;_-* &quot;-&quot;??\ _k_r_-;_-@_-"/>
    <numFmt numFmtId="206" formatCode="0.0"/>
    <numFmt numFmtId="207" formatCode="&quot;$&quot;#,##0;\-&quot;$&quot;#,##0"/>
    <numFmt numFmtId="208" formatCode="\$#,##0.00;\(\$#,##0.00\)"/>
    <numFmt numFmtId="209" formatCode="_-#,###.00,_-;\(#,###.00,\);_-\ \ &quot;-&quot;_-;_-@_-"/>
    <numFmt numFmtId="210" formatCode="_-* #,##0&quot;$&quot;_-;\-* #,##0&quot;$&quot;_-;_-* &quot;-&quot;&quot;$&quot;_-;_-@_-"/>
    <numFmt numFmtId="211" formatCode="_ \¥* #,##0.00_ ;_ \¥* \-#,##0.00_ ;_ \¥* &quot;-&quot;??_ ;_ @_ "/>
    <numFmt numFmtId="212" formatCode="_-&quot;$&quot;\ * #,##0.00_-;_-&quot;$&quot;\ * #,##0.00\-;_-&quot;$&quot;\ * &quot;-&quot;??_-;_-@_-"/>
    <numFmt numFmtId="213" formatCode="0.0%"/>
    <numFmt numFmtId="214" formatCode="_-#0&quot;.&quot;0,_-;\(#0&quot;.&quot;0,\);_-\ \ &quot;-&quot;_-;_-@_-"/>
    <numFmt numFmtId="215" formatCode="_-* #,##0_$_-;\-* #,##0_$_-;_-* &quot;-&quot;_$_-;_-@_-"/>
    <numFmt numFmtId="216" formatCode="_(&quot;$&quot;* #,##0_);_(&quot;$&quot;* \(#,##0\);_(&quot;$&quot;* &quot;-&quot;_);_(@_)"/>
    <numFmt numFmtId="217" formatCode="#,##0;\(#,##0\)"/>
    <numFmt numFmtId="218" formatCode="&quot;$&quot;\ #,##0.00_-;[Red]&quot;$&quot;\ #,##0.00\-"/>
    <numFmt numFmtId="219" formatCode="\$#,##0;\(\$#,##0\)"/>
    <numFmt numFmtId="220" formatCode="&quot;?\t#,##0_);[Red]\(&quot;&quot;?&quot;\t#,##0\)"/>
    <numFmt numFmtId="221" formatCode="&quot;綅&quot;\t#,##0_);[Red]\(&quot;綅&quot;\t#,##0\)"/>
    <numFmt numFmtId="222" formatCode="_-&quot;$&quot;* #,##0.00_-;\-&quot;$&quot;* #,##0.00_-;_-&quot;$&quot;* &quot;-&quot;??_-;_-@_-"/>
    <numFmt numFmtId="223" formatCode="_-* #,##0.00_$_-;\-* #,##0.00_$_-;_-* &quot;-&quot;??_$_-;_-@_-"/>
    <numFmt numFmtId="224" formatCode="_-* #,##0.00&quot;$&quot;_-;\-* #,##0.00&quot;$&quot;_-;_-* &quot;-&quot;??&quot;$&quot;_-;_-@_-"/>
    <numFmt numFmtId="225" formatCode="0_ "/>
    <numFmt numFmtId="226" formatCode="0.0000_);\(0.0000\)"/>
    <numFmt numFmtId="227" formatCode="0.00_ "/>
  </numFmts>
  <fonts count="117">
    <font>
      <sz val="11"/>
      <color theme="1"/>
      <name val="宋体"/>
      <charset val="134"/>
      <scheme val="minor"/>
    </font>
    <font>
      <sz val="9"/>
      <name val="黑体"/>
      <family val="3"/>
      <charset val="134"/>
    </font>
    <font>
      <sz val="9"/>
      <name val="方正小标宋简体"/>
      <family val="4"/>
      <charset val="134"/>
    </font>
    <font>
      <b/>
      <sz val="9"/>
      <name val="黑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黑体"/>
      <family val="3"/>
      <charset val="134"/>
    </font>
    <font>
      <sz val="22"/>
      <name val="方正小标宋简体"/>
      <family val="4"/>
      <charset val="134"/>
    </font>
    <font>
      <b/>
      <sz val="12"/>
      <name val="黑体"/>
      <family val="3"/>
      <charset val="134"/>
    </font>
    <font>
      <sz val="10"/>
      <name val="黑体"/>
      <family val="3"/>
      <charset val="134"/>
    </font>
    <font>
      <b/>
      <sz val="12"/>
      <name val="楷体"/>
      <family val="3"/>
      <charset val="134"/>
    </font>
    <font>
      <b/>
      <sz val="12"/>
      <name val="仿宋_GB2312"/>
      <family val="3"/>
      <charset val="134"/>
    </font>
    <font>
      <sz val="8"/>
      <name val="宋体"/>
      <family val="3"/>
      <charset val="134"/>
    </font>
    <font>
      <sz val="12"/>
      <color theme="1"/>
      <name val="黑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10.5"/>
      <color indexed="17"/>
      <name val="宋体"/>
      <family val="3"/>
      <charset val="134"/>
    </font>
    <font>
      <sz val="11"/>
      <color indexed="17"/>
      <name val="Tahoma"/>
      <family val="2"/>
    </font>
    <font>
      <sz val="11"/>
      <color indexed="17"/>
      <name val="宋体"/>
      <family val="3"/>
      <charset val="134"/>
    </font>
    <font>
      <sz val="12"/>
      <color indexed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sz val="12"/>
      <color indexed="17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20"/>
      <name val="楷体_GB2312"/>
      <family val="3"/>
      <charset val="134"/>
    </font>
    <font>
      <b/>
      <sz val="10"/>
      <name val="Tms Rmn"/>
      <family val="1"/>
    </font>
    <font>
      <b/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2"/>
      <name val="MS Sans Serif"/>
      <family val="1"/>
    </font>
    <font>
      <sz val="11"/>
      <name val="Times New Roman"/>
      <family val="1"/>
    </font>
    <font>
      <sz val="10.5"/>
      <color indexed="20"/>
      <name val="宋体"/>
      <family val="3"/>
      <charset val="134"/>
    </font>
    <font>
      <sz val="7"/>
      <name val="Small Fonts"/>
      <family val="2"/>
    </font>
    <font>
      <i/>
      <sz val="12"/>
      <name val="Times New Roman"/>
      <family val="1"/>
    </font>
    <font>
      <sz val="10"/>
      <color indexed="8"/>
      <name val="MS Sans Serif"/>
      <family val="2"/>
    </font>
    <font>
      <b/>
      <sz val="11"/>
      <color indexed="56"/>
      <name val="宋体"/>
      <family val="3"/>
      <charset val="134"/>
    </font>
    <font>
      <sz val="8"/>
      <name val="Times New Roman"/>
      <family val="1"/>
    </font>
    <font>
      <sz val="10"/>
      <name val="Arial"/>
      <family val="2"/>
    </font>
    <font>
      <b/>
      <sz val="14"/>
      <name val="楷体"/>
      <family val="3"/>
      <charset val="134"/>
    </font>
    <font>
      <sz val="10"/>
      <color indexed="8"/>
      <name val="Arial"/>
      <family val="2"/>
    </font>
    <font>
      <sz val="12"/>
      <name val="Helv"/>
      <family val="2"/>
    </font>
    <font>
      <b/>
      <sz val="10"/>
      <name val="MS Sans Serif"/>
      <family val="2"/>
    </font>
    <font>
      <sz val="8"/>
      <name val="Arial"/>
      <family val="2"/>
    </font>
    <font>
      <sz val="10"/>
      <name val="Geneva"/>
      <family val="1"/>
    </font>
    <font>
      <u/>
      <sz val="12"/>
      <color indexed="36"/>
      <name val="宋体"/>
      <family val="3"/>
      <charset val="134"/>
    </font>
    <font>
      <b/>
      <sz val="12"/>
      <color indexed="52"/>
      <name val="楷体_GB2312"/>
      <family val="3"/>
      <charset val="134"/>
    </font>
    <font>
      <sz val="10"/>
      <name val="Times New Roman"/>
      <family val="1"/>
    </font>
    <font>
      <sz val="11"/>
      <color indexed="20"/>
      <name val="Tahoma"/>
      <family val="2"/>
    </font>
    <font>
      <sz val="10"/>
      <color indexed="16"/>
      <name val="MS Serif"/>
      <family val="1"/>
    </font>
    <font>
      <sz val="10"/>
      <name val="Helv"/>
      <family val="2"/>
    </font>
    <font>
      <sz val="12"/>
      <color indexed="8"/>
      <name val="楷体_GB2312"/>
      <family val="3"/>
      <charset val="134"/>
    </font>
    <font>
      <u val="singleAccounting"/>
      <vertAlign val="subscript"/>
      <sz val="10"/>
      <name val="Times New Roman"/>
      <family val="1"/>
    </font>
    <font>
      <sz val="11"/>
      <color indexed="8"/>
      <name val="宋体"/>
      <family val="3"/>
      <charset val="134"/>
    </font>
    <font>
      <sz val="12"/>
      <color indexed="9"/>
      <name val="Helv"/>
      <family val="2"/>
    </font>
    <font>
      <b/>
      <sz val="12"/>
      <color indexed="9"/>
      <name val="楷体_GB2312"/>
      <family val="3"/>
      <charset val="134"/>
    </font>
    <font>
      <sz val="11"/>
      <color indexed="60"/>
      <name val="宋体"/>
      <family val="3"/>
      <charset val="134"/>
    </font>
    <font>
      <sz val="12"/>
      <color indexed="17"/>
      <name val="楷体_GB2312"/>
      <family val="3"/>
      <charset val="134"/>
    </font>
    <font>
      <sz val="12"/>
      <name val="???"/>
      <family val="1"/>
    </font>
    <font>
      <b/>
      <sz val="18"/>
      <color indexed="56"/>
      <name val="宋体"/>
      <family val="3"/>
      <charset val="134"/>
    </font>
    <font>
      <sz val="12"/>
      <color indexed="62"/>
      <name val="楷体_GB2312"/>
      <family val="3"/>
      <charset val="134"/>
    </font>
    <font>
      <sz val="11"/>
      <color indexed="9"/>
      <name val="宋体"/>
      <family val="3"/>
      <charset val="134"/>
    </font>
    <font>
      <sz val="12"/>
      <color indexed="52"/>
      <name val="楷体_GB2312"/>
      <family val="3"/>
      <charset val="134"/>
    </font>
    <font>
      <b/>
      <sz val="12"/>
      <color indexed="8"/>
      <name val="宋体"/>
      <family val="3"/>
      <charset val="134"/>
    </font>
    <font>
      <sz val="10"/>
      <name val="MS Serif"/>
      <family val="1"/>
    </font>
    <font>
      <b/>
      <sz val="10"/>
      <name val="Helv"/>
      <family val="2"/>
    </font>
    <font>
      <sz val="18"/>
      <name val="Times New Roman"/>
      <family val="1"/>
    </font>
    <font>
      <sz val="10"/>
      <name val="MS Sans Serif"/>
      <family val="2"/>
    </font>
    <font>
      <sz val="10"/>
      <color indexed="20"/>
      <name val="宋体"/>
      <family val="3"/>
      <charset val="134"/>
    </font>
    <font>
      <b/>
      <sz val="8"/>
      <color indexed="8"/>
      <name val="Helv"/>
      <family val="2"/>
    </font>
    <font>
      <sz val="11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2"/>
      <color indexed="8"/>
      <name val="楷体_GB2312"/>
      <family val="3"/>
      <charset val="134"/>
    </font>
    <font>
      <b/>
      <sz val="12"/>
      <name val="Arial"/>
      <family val="2"/>
    </font>
    <font>
      <b/>
      <sz val="12"/>
      <name val="宋体"/>
      <family val="3"/>
      <charset val="134"/>
    </font>
    <font>
      <sz val="12"/>
      <name val="MS Sans Serif"/>
      <family val="2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2"/>
      <color indexed="9"/>
      <name val="楷体_GB2312"/>
      <family val="3"/>
      <charset val="134"/>
    </font>
    <font>
      <b/>
      <sz val="13"/>
      <color indexed="56"/>
      <name val="楷体_GB2312"/>
      <family val="3"/>
      <charset val="134"/>
    </font>
    <font>
      <sz val="12"/>
      <color indexed="16"/>
      <name val="宋体"/>
      <family val="3"/>
      <charset val="134"/>
    </font>
    <font>
      <b/>
      <sz val="12"/>
      <color indexed="63"/>
      <name val="楷体_GB2312"/>
      <family val="3"/>
      <charset val="134"/>
    </font>
    <font>
      <sz val="7"/>
      <color indexed="10"/>
      <name val="Helv"/>
      <family val="2"/>
    </font>
    <font>
      <b/>
      <sz val="9"/>
      <name val="Arial"/>
      <family val="2"/>
    </font>
    <font>
      <b/>
      <sz val="12"/>
      <name val="Helv"/>
      <family val="2"/>
    </font>
    <font>
      <sz val="12"/>
      <color indexed="10"/>
      <name val="楷体_GB2312"/>
      <family val="3"/>
      <charset val="134"/>
    </font>
    <font>
      <sz val="10"/>
      <color indexed="17"/>
      <name val="宋体"/>
      <family val="3"/>
      <charset val="134"/>
    </font>
    <font>
      <i/>
      <sz val="9"/>
      <name val="Times New Roman"/>
      <family val="1"/>
    </font>
    <font>
      <b/>
      <sz val="13"/>
      <name val="Times New Roman"/>
      <family val="1"/>
    </font>
    <font>
      <b/>
      <sz val="11"/>
      <name val="Helv"/>
      <family val="2"/>
    </font>
    <font>
      <u/>
      <sz val="7.5"/>
      <color indexed="12"/>
      <name val="Arial"/>
      <family val="2"/>
    </font>
    <font>
      <sz val="7"/>
      <name val="Helv"/>
      <family val="2"/>
    </font>
    <font>
      <sz val="10"/>
      <name val="Courier"/>
      <family val="3"/>
    </font>
    <font>
      <sz val="12"/>
      <name val="Arial"/>
      <family val="2"/>
    </font>
    <font>
      <i/>
      <sz val="12"/>
      <color indexed="23"/>
      <name val="楷体_GB2312"/>
      <family val="3"/>
      <charset val="134"/>
    </font>
    <font>
      <b/>
      <sz val="8"/>
      <name val="Arial"/>
      <family val="2"/>
    </font>
    <font>
      <b/>
      <i/>
      <sz val="12"/>
      <name val="Times New Roman"/>
      <family val="1"/>
    </font>
    <font>
      <sz val="10"/>
      <name val="楷体"/>
      <family val="3"/>
      <charset val="134"/>
    </font>
    <font>
      <b/>
      <sz val="15"/>
      <color indexed="56"/>
      <name val="楷体_GB2312"/>
      <family val="3"/>
      <charset val="134"/>
    </font>
    <font>
      <b/>
      <sz val="14"/>
      <color indexed="9"/>
      <name val="Times New Roman"/>
      <family val="1"/>
    </font>
    <font>
      <i/>
      <sz val="11"/>
      <color indexed="23"/>
      <name val="宋体"/>
      <family val="3"/>
      <charset val="134"/>
    </font>
    <font>
      <u/>
      <sz val="7.5"/>
      <color indexed="36"/>
      <name val="Arial"/>
      <family val="2"/>
    </font>
    <font>
      <b/>
      <sz val="18"/>
      <color indexed="62"/>
      <name val="宋体"/>
      <family val="3"/>
      <charset val="134"/>
    </font>
    <font>
      <b/>
      <sz val="18"/>
      <name val="Arial"/>
      <family val="2"/>
    </font>
    <font>
      <sz val="11"/>
      <color indexed="52"/>
      <name val="宋体"/>
      <family val="3"/>
      <charset val="134"/>
    </font>
    <font>
      <sz val="10"/>
      <name val="Tms Rmn"/>
      <family val="1"/>
    </font>
    <font>
      <b/>
      <sz val="11"/>
      <color indexed="56"/>
      <name val="楷体_GB2312"/>
      <family val="3"/>
      <charset val="134"/>
    </font>
    <font>
      <sz val="12"/>
      <name val="바탕체"/>
      <family val="3"/>
    </font>
    <font>
      <sz val="10"/>
      <name val="宋体"/>
      <family val="3"/>
      <charset val="134"/>
    </font>
    <font>
      <sz val="11"/>
      <color theme="1"/>
      <name val="Tahoma"/>
      <family val="2"/>
    </font>
    <font>
      <sz val="12"/>
      <name val="官帕眉"/>
      <charset val="134"/>
    </font>
    <font>
      <sz val="12"/>
      <color indexed="60"/>
      <name val="楷体_GB2312"/>
      <family val="3"/>
      <charset val="134"/>
    </font>
    <font>
      <sz val="12"/>
      <name val="Courier"/>
      <family val="3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4"/>
        <bgColor indexed="5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55"/>
        <b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gray06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26"/>
        <bgColor indexed="26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22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53"/>
        <bgColor indexed="64"/>
      </patternFill>
    </fill>
    <fill>
      <patternFill patternType="mediumGray">
        <fgColor indexed="22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13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2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55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134"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/>
    <xf numFmtId="0" fontId="15" fillId="0" borderId="0"/>
    <xf numFmtId="0" fontId="27" fillId="15" borderId="8" applyNumberForma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/>
    <xf numFmtId="0" fontId="35" fillId="0" borderId="0"/>
    <xf numFmtId="0" fontId="37" fillId="0" borderId="0">
      <alignment horizontal="center" wrapText="1"/>
      <protection locked="0"/>
    </xf>
    <xf numFmtId="0" fontId="19" fillId="7" borderId="0" applyNumberFormat="0" applyBorder="0" applyAlignment="0" applyProtection="0"/>
    <xf numFmtId="0" fontId="23" fillId="15" borderId="0" applyNumberFormat="0" applyBorder="0" applyAlignment="0" applyProtection="0"/>
    <xf numFmtId="0" fontId="28" fillId="16" borderId="8" applyNumberFormat="0" applyAlignment="0" applyProtection="0">
      <alignment vertical="center"/>
    </xf>
    <xf numFmtId="0" fontId="15" fillId="0" borderId="0"/>
    <xf numFmtId="0" fontId="21" fillId="8" borderId="0" applyNumberFormat="0" applyBorder="0" applyAlignment="0" applyProtection="0">
      <alignment vertical="center"/>
    </xf>
    <xf numFmtId="186" fontId="42" fillId="0" borderId="11" applyAlignment="0" applyProtection="0"/>
    <xf numFmtId="0" fontId="18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/>
    <xf numFmtId="188" fontId="38" fillId="0" borderId="12" applyFill="0" applyProtection="0">
      <alignment horizontal="right"/>
    </xf>
    <xf numFmtId="0" fontId="19" fillId="13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186" fontId="42" fillId="0" borderId="11" applyAlignment="0" applyProtection="0"/>
    <xf numFmtId="0" fontId="19" fillId="7" borderId="0" applyNumberFormat="0" applyBorder="0" applyAlignment="0" applyProtection="0"/>
    <xf numFmtId="180" fontId="15" fillId="0" borderId="0" applyFont="0" applyFill="0" applyBorder="0" applyAlignment="0" applyProtection="0"/>
    <xf numFmtId="0" fontId="24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4" fillId="0" borderId="0"/>
    <xf numFmtId="0" fontId="15" fillId="0" borderId="0">
      <alignment vertical="center"/>
    </xf>
    <xf numFmtId="0" fontId="46" fillId="15" borderId="8" applyNumberFormat="0" applyAlignment="0" applyProtection="0">
      <alignment vertical="center"/>
    </xf>
    <xf numFmtId="0" fontId="49" fillId="0" borderId="0" applyNumberFormat="0" applyAlignment="0">
      <alignment horizontal="left"/>
    </xf>
    <xf numFmtId="0" fontId="19" fillId="9" borderId="0" applyNumberFormat="0" applyBorder="0" applyAlignment="0" applyProtection="0"/>
    <xf numFmtId="186" fontId="42" fillId="0" borderId="11" applyAlignment="0" applyProtection="0"/>
    <xf numFmtId="0" fontId="21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16" borderId="8" applyNumberFormat="0" applyAlignment="0" applyProtection="0">
      <alignment vertical="center"/>
    </xf>
    <xf numFmtId="0" fontId="28" fillId="16" borderId="8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8" fillId="16" borderId="8" applyNumberFormat="0" applyAlignment="0" applyProtection="0">
      <alignment vertical="center"/>
    </xf>
    <xf numFmtId="0" fontId="22" fillId="4" borderId="0" applyNumberFormat="0" applyBorder="0" applyAlignment="0" applyProtection="0"/>
    <xf numFmtId="0" fontId="40" fillId="0" borderId="0">
      <alignment vertical="top"/>
    </xf>
    <xf numFmtId="0" fontId="38" fillId="0" borderId="0">
      <protection locked="0"/>
    </xf>
    <xf numFmtId="9" fontId="53" fillId="0" borderId="0" applyFont="0" applyFill="0" applyBorder="0" applyAlignment="0" applyProtection="0">
      <alignment vertical="center"/>
    </xf>
    <xf numFmtId="0" fontId="38" fillId="0" borderId="0"/>
    <xf numFmtId="0" fontId="28" fillId="16" borderId="8" applyNumberFormat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38" fillId="0" borderId="0"/>
    <xf numFmtId="0" fontId="21" fillId="8" borderId="0" applyNumberFormat="0" applyBorder="0" applyAlignment="0" applyProtection="0">
      <alignment vertical="center"/>
    </xf>
    <xf numFmtId="0" fontId="28" fillId="16" borderId="8" applyNumberFormat="0" applyAlignment="0" applyProtection="0">
      <alignment vertical="center"/>
    </xf>
    <xf numFmtId="9" fontId="15" fillId="0" borderId="0" applyFont="0" applyFill="0" applyBorder="0" applyAlignment="0" applyProtection="0"/>
    <xf numFmtId="0" fontId="14" fillId="0" borderId="0"/>
    <xf numFmtId="186" fontId="42" fillId="0" borderId="11" applyAlignment="0" applyProtection="0"/>
    <xf numFmtId="0" fontId="46" fillId="15" borderId="8" applyNumberFormat="0" applyAlignment="0" applyProtection="0">
      <alignment vertical="center"/>
    </xf>
    <xf numFmtId="0" fontId="19" fillId="9" borderId="0" applyNumberFormat="0" applyBorder="0" applyAlignment="0" applyProtection="0"/>
    <xf numFmtId="0" fontId="28" fillId="16" borderId="8" applyNumberFormat="0" applyAlignment="0" applyProtection="0">
      <alignment vertical="center"/>
    </xf>
    <xf numFmtId="0" fontId="28" fillId="16" borderId="8" applyNumberFormat="0" applyAlignment="0" applyProtection="0">
      <alignment vertical="center"/>
    </xf>
    <xf numFmtId="0" fontId="28" fillId="16" borderId="8" applyNumberFormat="0" applyAlignment="0" applyProtection="0">
      <alignment vertical="center"/>
    </xf>
    <xf numFmtId="0" fontId="15" fillId="11" borderId="9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8" fillId="0" borderId="0"/>
    <xf numFmtId="186" fontId="42" fillId="0" borderId="11" applyAlignment="0" applyProtection="0"/>
    <xf numFmtId="0" fontId="19" fillId="9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38" fillId="0" borderId="0">
      <protection locked="0"/>
    </xf>
    <xf numFmtId="0" fontId="21" fillId="8" borderId="0" applyNumberFormat="0" applyBorder="0" applyAlignment="0" applyProtection="0">
      <alignment vertical="center"/>
    </xf>
    <xf numFmtId="49" fontId="47" fillId="0" borderId="0" applyProtection="0">
      <alignment horizontal="left"/>
    </xf>
    <xf numFmtId="0" fontId="28" fillId="16" borderId="8" applyNumberFormat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0" fillId="0" borderId="0">
      <alignment vertical="top"/>
    </xf>
    <xf numFmtId="0" fontId="15" fillId="0" borderId="0">
      <alignment vertical="center"/>
    </xf>
    <xf numFmtId="193" fontId="15" fillId="0" borderId="0" applyFont="0" applyFill="0" applyBorder="0" applyAlignment="0" applyProtection="0"/>
    <xf numFmtId="0" fontId="38" fillId="0" borderId="0">
      <protection locked="0"/>
    </xf>
    <xf numFmtId="0" fontId="15" fillId="11" borderId="9" applyNumberFormat="0" applyFont="0" applyAlignment="0" applyProtection="0">
      <alignment vertical="center"/>
    </xf>
    <xf numFmtId="0" fontId="27" fillId="15" borderId="8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15" fillId="0" borderId="0"/>
    <xf numFmtId="0" fontId="18" fillId="3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15" fillId="0" borderId="0" applyNumberFormat="0" applyFont="0" applyFill="0" applyBorder="0" applyAlignment="0" applyProtection="0">
      <alignment horizontal="left"/>
    </xf>
    <xf numFmtId="0" fontId="38" fillId="0" borderId="0"/>
    <xf numFmtId="0" fontId="28" fillId="16" borderId="8" applyNumberFormat="0" applyAlignment="0" applyProtection="0">
      <alignment vertical="center"/>
    </xf>
    <xf numFmtId="0" fontId="28" fillId="16" borderId="8" applyNumberFormat="0" applyAlignment="0" applyProtection="0">
      <alignment vertical="center"/>
    </xf>
    <xf numFmtId="186" fontId="42" fillId="0" borderId="11" applyAlignment="0" applyProtection="0"/>
    <xf numFmtId="0" fontId="19" fillId="9" borderId="0" applyNumberFormat="0" applyBorder="0" applyAlignment="0" applyProtection="0"/>
    <xf numFmtId="0" fontId="32" fillId="12" borderId="0" applyNumberFormat="0" applyBorder="0" applyAlignment="0" applyProtection="0">
      <alignment vertical="center"/>
    </xf>
    <xf numFmtId="0" fontId="28" fillId="16" borderId="8" applyNumberFormat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50" fillId="0" borderId="0"/>
    <xf numFmtId="186" fontId="42" fillId="0" borderId="11" applyAlignment="0" applyProtection="0"/>
    <xf numFmtId="0" fontId="21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/>
    <xf numFmtId="0" fontId="15" fillId="0" borderId="0" applyFont="0" applyFill="0" applyBorder="0" applyAlignment="0" applyProtection="0"/>
    <xf numFmtId="0" fontId="19" fillId="15" borderId="0" applyNumberFormat="0" applyBorder="0" applyAlignment="0" applyProtection="0"/>
    <xf numFmtId="200" fontId="15" fillId="0" borderId="0" applyFont="0" applyFill="0" applyBorder="0" applyAlignment="0" applyProtection="0"/>
    <xf numFmtId="0" fontId="23" fillId="26" borderId="0" applyNumberFormat="0" applyBorder="0" applyAlignment="0" applyProtection="0"/>
    <xf numFmtId="0" fontId="15" fillId="0" borderId="0" applyFont="0" applyFill="0" applyBorder="0" applyAlignment="0" applyProtection="0"/>
    <xf numFmtId="0" fontId="53" fillId="22" borderId="0" applyNumberFormat="0" applyBorder="0" applyAlignment="0" applyProtection="0">
      <alignment vertical="center"/>
    </xf>
    <xf numFmtId="0" fontId="22" fillId="26" borderId="0" applyNumberFormat="0" applyBorder="0" applyAlignment="0" applyProtection="0"/>
    <xf numFmtId="0" fontId="14" fillId="0" borderId="0"/>
    <xf numFmtId="0" fontId="42" fillId="0" borderId="0" applyNumberFormat="0" applyFill="0" applyBorder="0" applyAlignment="0" applyProtection="0"/>
    <xf numFmtId="202" fontId="40" fillId="0" borderId="0" applyFill="0" applyBorder="0" applyAlignment="0"/>
    <xf numFmtId="0" fontId="23" fillId="6" borderId="0" applyNumberFormat="0" applyBorder="0" applyAlignment="0" applyProtection="0"/>
    <xf numFmtId="0" fontId="38" fillId="0" borderId="0"/>
    <xf numFmtId="0" fontId="38" fillId="0" borderId="0">
      <protection locked="0"/>
    </xf>
    <xf numFmtId="0" fontId="19" fillId="28" borderId="0" applyNumberFormat="0" applyBorder="0" applyAlignment="0" applyProtection="0"/>
    <xf numFmtId="0" fontId="38" fillId="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8" fillId="0" borderId="0"/>
    <xf numFmtId="0" fontId="38" fillId="0" borderId="0">
      <protection locked="0"/>
    </xf>
    <xf numFmtId="0" fontId="73" fillId="0" borderId="3">
      <alignment horizontal="left" vertical="center"/>
    </xf>
    <xf numFmtId="0" fontId="18" fillId="4" borderId="0" applyNumberFormat="0" applyBorder="0" applyAlignment="0" applyProtection="0">
      <alignment vertical="center"/>
    </xf>
    <xf numFmtId="0" fontId="74" fillId="0" borderId="0" applyNumberFormat="0" applyFill="0" applyBorder="0">
      <alignment vertical="center"/>
    </xf>
    <xf numFmtId="0" fontId="18" fillId="4" borderId="0" applyNumberFormat="0" applyBorder="0" applyAlignment="0" applyProtection="0">
      <alignment vertical="center"/>
    </xf>
    <xf numFmtId="0" fontId="44" fillId="0" borderId="0"/>
    <xf numFmtId="0" fontId="28" fillId="16" borderId="8" applyNumberFormat="0" applyAlignment="0" applyProtection="0">
      <alignment vertical="center"/>
    </xf>
    <xf numFmtId="0" fontId="23" fillId="11" borderId="0" applyNumberFormat="0" applyBorder="0" applyAlignment="0" applyProtection="0"/>
    <xf numFmtId="0" fontId="23" fillId="18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44" fillId="0" borderId="0"/>
    <xf numFmtId="0" fontId="50" fillId="0" borderId="0"/>
    <xf numFmtId="0" fontId="38" fillId="0" borderId="0">
      <protection locked="0"/>
    </xf>
    <xf numFmtId="0" fontId="23" fillId="18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50" fillId="0" borderId="0"/>
    <xf numFmtId="49" fontId="15" fillId="0" borderId="0" applyFon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28" fillId="16" borderId="8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71" fillId="0" borderId="16" applyNumberFormat="0" applyFill="0" applyAlignment="0" applyProtection="0">
      <alignment vertical="center"/>
    </xf>
    <xf numFmtId="0" fontId="71" fillId="0" borderId="16" applyNumberFormat="0" applyFill="0" applyAlignment="0" applyProtection="0">
      <alignment vertical="center"/>
    </xf>
    <xf numFmtId="0" fontId="44" fillId="0" borderId="0"/>
    <xf numFmtId="0" fontId="51" fillId="4" borderId="0" applyNumberFormat="0" applyBorder="0" applyAlignment="0" applyProtection="0">
      <alignment vertical="center"/>
    </xf>
    <xf numFmtId="0" fontId="79" fillId="0" borderId="18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9" fontId="38" fillId="0" borderId="0" applyFont="0" applyFill="0" applyBorder="0" applyAlignment="0" applyProtection="0"/>
    <xf numFmtId="0" fontId="14" fillId="0" borderId="0"/>
    <xf numFmtId="0" fontId="38" fillId="0" borderId="0"/>
    <xf numFmtId="0" fontId="14" fillId="0" borderId="0"/>
    <xf numFmtId="0" fontId="14" fillId="0" borderId="0"/>
    <xf numFmtId="0" fontId="18" fillId="3" borderId="0" applyNumberFormat="0" applyBorder="0" applyAlignment="0" applyProtection="0">
      <alignment vertical="center"/>
    </xf>
    <xf numFmtId="0" fontId="15" fillId="31" borderId="0" applyNumberFormat="0" applyFont="0" applyBorder="0" applyAlignment="0" applyProtection="0">
      <alignment horizontal="right"/>
    </xf>
    <xf numFmtId="0" fontId="38" fillId="0" borderId="0"/>
    <xf numFmtId="0" fontId="50" fillId="0" borderId="0"/>
    <xf numFmtId="0" fontId="18" fillId="3" borderId="0" applyNumberFormat="0" applyBorder="0" applyAlignment="0" applyProtection="0">
      <alignment vertical="center"/>
    </xf>
    <xf numFmtId="0" fontId="50" fillId="0" borderId="0"/>
    <xf numFmtId="0" fontId="38" fillId="0" borderId="0">
      <protection locked="0"/>
    </xf>
    <xf numFmtId="0" fontId="38" fillId="0" borderId="0"/>
    <xf numFmtId="0" fontId="14" fillId="0" borderId="0"/>
    <xf numFmtId="0" fontId="19" fillId="27" borderId="0" applyNumberFormat="0" applyBorder="0" applyAlignment="0" applyProtection="0"/>
    <xf numFmtId="0" fontId="40" fillId="0" borderId="0">
      <alignment vertical="top"/>
    </xf>
    <xf numFmtId="0" fontId="44" fillId="0" borderId="0"/>
    <xf numFmtId="0" fontId="14" fillId="0" borderId="0"/>
    <xf numFmtId="0" fontId="14" fillId="0" borderId="0"/>
    <xf numFmtId="0" fontId="50" fillId="0" borderId="0"/>
    <xf numFmtId="0" fontId="23" fillId="3" borderId="0" applyNumberFormat="0" applyBorder="0" applyAlignment="0" applyProtection="0"/>
    <xf numFmtId="0" fontId="51" fillId="37" borderId="0" applyNumberFormat="0" applyBorder="0" applyAlignment="0" applyProtection="0">
      <alignment vertical="center"/>
    </xf>
    <xf numFmtId="0" fontId="14" fillId="0" borderId="0"/>
    <xf numFmtId="0" fontId="44" fillId="0" borderId="0"/>
    <xf numFmtId="194" fontId="31" fillId="0" borderId="0">
      <alignment horizontal="right"/>
    </xf>
    <xf numFmtId="0" fontId="50" fillId="0" borderId="0"/>
    <xf numFmtId="41" fontId="15" fillId="0" borderId="0" applyFont="0" applyFill="0" applyBorder="0" applyAlignment="0" applyProtection="0"/>
    <xf numFmtId="0" fontId="19" fillId="10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50" fillId="0" borderId="0"/>
    <xf numFmtId="10" fontId="43" fillId="11" borderId="1" applyNumberFormat="0" applyBorder="0" applyAlignment="0" applyProtection="0"/>
    <xf numFmtId="0" fontId="38" fillId="0" borderId="0"/>
    <xf numFmtId="0" fontId="32" fillId="12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40" fillId="0" borderId="0">
      <alignment vertical="top"/>
    </xf>
    <xf numFmtId="0" fontId="21" fillId="8" borderId="0" applyNumberFormat="0" applyBorder="0" applyAlignment="0" applyProtection="0">
      <alignment vertical="center"/>
    </xf>
    <xf numFmtId="0" fontId="38" fillId="0" borderId="0"/>
    <xf numFmtId="0" fontId="80" fillId="3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8" fillId="0" borderId="0"/>
    <xf numFmtId="0" fontId="19" fillId="10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38" fillId="0" borderId="0"/>
    <xf numFmtId="0" fontId="21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3" fillId="11" borderId="0" applyNumberFormat="0" applyBorder="0" applyAlignment="0" applyProtection="0"/>
    <xf numFmtId="0" fontId="60" fillId="16" borderId="8" applyNumberFormat="0" applyAlignment="0" applyProtection="0">
      <alignment vertical="center"/>
    </xf>
    <xf numFmtId="0" fontId="53" fillId="0" borderId="0">
      <alignment vertical="center"/>
    </xf>
    <xf numFmtId="0" fontId="40" fillId="0" borderId="0">
      <alignment vertical="top"/>
    </xf>
    <xf numFmtId="0" fontId="21" fillId="8" borderId="0" applyNumberFormat="0" applyBorder="0" applyAlignment="0" applyProtection="0">
      <alignment vertical="center"/>
    </xf>
    <xf numFmtId="0" fontId="40" fillId="0" borderId="0">
      <alignment vertical="top"/>
    </xf>
    <xf numFmtId="0" fontId="19" fillId="27" borderId="0" applyNumberFormat="0" applyBorder="0" applyAlignment="0" applyProtection="0"/>
    <xf numFmtId="0" fontId="38" fillId="0" borderId="0">
      <protection locked="0"/>
    </xf>
    <xf numFmtId="0" fontId="38" fillId="0" borderId="0">
      <protection locked="0"/>
    </xf>
    <xf numFmtId="0" fontId="15" fillId="11" borderId="9" applyNumberFormat="0" applyFont="0" applyAlignment="0" applyProtection="0">
      <alignment vertical="center"/>
    </xf>
    <xf numFmtId="0" fontId="27" fillId="15" borderId="8" applyNumberFormat="0" applyAlignment="0" applyProtection="0">
      <alignment vertical="center"/>
    </xf>
    <xf numFmtId="0" fontId="19" fillId="29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11" borderId="9" applyNumberFormat="0" applyFont="0" applyAlignment="0" applyProtection="0">
      <alignment vertical="center"/>
    </xf>
    <xf numFmtId="0" fontId="27" fillId="15" borderId="8" applyNumberFormat="0" applyAlignment="0" applyProtection="0">
      <alignment vertical="center"/>
    </xf>
    <xf numFmtId="0" fontId="19" fillId="29" borderId="0" applyNumberFormat="0" applyBorder="0" applyAlignment="0" applyProtection="0"/>
    <xf numFmtId="0" fontId="38" fillId="0" borderId="0">
      <protection locked="0"/>
    </xf>
    <xf numFmtId="0" fontId="38" fillId="0" borderId="0">
      <protection locked="0"/>
    </xf>
    <xf numFmtId="0" fontId="23" fillId="29" borderId="0" applyNumberFormat="0" applyBorder="0" applyAlignment="0" applyProtection="0"/>
    <xf numFmtId="0" fontId="38" fillId="0" borderId="0">
      <protection locked="0"/>
    </xf>
    <xf numFmtId="208" fontId="47" fillId="0" borderId="0"/>
    <xf numFmtId="0" fontId="38" fillId="0" borderId="0">
      <protection locked="0"/>
    </xf>
    <xf numFmtId="0" fontId="28" fillId="16" borderId="8" applyNumberFormat="0" applyAlignment="0" applyProtection="0">
      <alignment vertical="center"/>
    </xf>
    <xf numFmtId="0" fontId="38" fillId="0" borderId="0">
      <protection locked="0"/>
    </xf>
    <xf numFmtId="209" fontId="47" fillId="0" borderId="0" applyFill="0" applyBorder="0" applyProtection="0">
      <alignment horizontal="right"/>
    </xf>
    <xf numFmtId="0" fontId="38" fillId="0" borderId="0">
      <protection locked="0"/>
    </xf>
    <xf numFmtId="0" fontId="80" fillId="36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7" fillId="0" borderId="0" applyNumberFormat="0" applyFont="0" applyFill="0" applyBorder="0" applyAlignment="0" applyProtection="0">
      <alignment horizontal="left"/>
    </xf>
    <xf numFmtId="0" fontId="15" fillId="0" borderId="0"/>
    <xf numFmtId="0" fontId="38" fillId="0" borderId="0">
      <protection locked="0"/>
    </xf>
    <xf numFmtId="0" fontId="21" fillId="8" borderId="0" applyNumberFormat="0" applyBorder="0" applyAlignment="0" applyProtection="0">
      <alignment vertical="center"/>
    </xf>
    <xf numFmtId="0" fontId="50" fillId="0" borderId="0"/>
    <xf numFmtId="0" fontId="51" fillId="16" borderId="0" applyNumberFormat="0" applyBorder="0" applyAlignment="0" applyProtection="0">
      <alignment vertical="center"/>
    </xf>
    <xf numFmtId="0" fontId="38" fillId="0" borderId="0"/>
    <xf numFmtId="0" fontId="25" fillId="8" borderId="0" applyNumberFormat="0" applyBorder="0" applyAlignment="0" applyProtection="0">
      <alignment vertical="center"/>
    </xf>
    <xf numFmtId="189" fontId="15" fillId="0" borderId="0" applyFont="0" applyFill="0" applyBorder="0" applyAlignment="0" applyProtection="0"/>
    <xf numFmtId="210" fontId="15" fillId="0" borderId="0" applyFont="0" applyFill="0" applyBorder="0" applyAlignment="0" applyProtection="0"/>
    <xf numFmtId="0" fontId="38" fillId="0" borderId="0"/>
    <xf numFmtId="0" fontId="15" fillId="0" borderId="0">
      <alignment vertical="center"/>
    </xf>
    <xf numFmtId="0" fontId="38" fillId="0" borderId="0"/>
    <xf numFmtId="0" fontId="38" fillId="0" borderId="0"/>
    <xf numFmtId="0" fontId="23" fillId="31" borderId="0" applyNumberFormat="0" applyBorder="0" applyAlignment="0" applyProtection="0"/>
    <xf numFmtId="0" fontId="53" fillId="31" borderId="0" applyNumberFormat="0" applyBorder="0" applyAlignment="0" applyProtection="0">
      <alignment vertical="center"/>
    </xf>
    <xf numFmtId="0" fontId="38" fillId="0" borderId="0"/>
    <xf numFmtId="186" fontId="42" fillId="0" borderId="11" applyAlignment="0" applyProtection="0"/>
    <xf numFmtId="0" fontId="47" fillId="0" borderId="0">
      <protection locked="0"/>
    </xf>
    <xf numFmtId="0" fontId="19" fillId="7" borderId="0" applyNumberFormat="0" applyBorder="0" applyAlignment="0" applyProtection="0"/>
    <xf numFmtId="0" fontId="38" fillId="0" borderId="0"/>
    <xf numFmtId="0" fontId="43" fillId="40" borderId="1"/>
    <xf numFmtId="0" fontId="38" fillId="0" borderId="0"/>
    <xf numFmtId="0" fontId="57" fillId="4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83" fillId="15" borderId="10" applyNumberFormat="0" applyAlignment="0" applyProtection="0">
      <alignment vertical="center"/>
    </xf>
    <xf numFmtId="0" fontId="38" fillId="0" borderId="0"/>
    <xf numFmtId="0" fontId="88" fillId="3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38" fillId="0" borderId="0"/>
    <xf numFmtId="0" fontId="18" fillId="4" borderId="0" applyNumberFormat="0" applyBorder="0" applyAlignment="0" applyProtection="0">
      <alignment vertical="center"/>
    </xf>
    <xf numFmtId="4" fontId="67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>
      <protection locked="0"/>
    </xf>
    <xf numFmtId="0" fontId="23" fillId="26" borderId="0" applyNumberFormat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28" fillId="16" borderId="8" applyNumberFormat="0" applyAlignment="0" applyProtection="0">
      <alignment vertical="center"/>
    </xf>
    <xf numFmtId="0" fontId="28" fillId="16" borderId="8" applyNumberFormat="0" applyAlignment="0" applyProtection="0">
      <alignment vertical="center"/>
    </xf>
    <xf numFmtId="0" fontId="38" fillId="0" borderId="0">
      <protection locked="0"/>
    </xf>
    <xf numFmtId="0" fontId="15" fillId="11" borderId="9" applyNumberFormat="0" applyFont="0" applyAlignment="0" applyProtection="0">
      <alignment vertical="center"/>
    </xf>
    <xf numFmtId="13" fontId="15" fillId="0" borderId="0" applyFont="0" applyFill="0" applyProtection="0"/>
    <xf numFmtId="0" fontId="15" fillId="0" borderId="0" applyNumberFormat="0" applyFill="0" applyBorder="0" applyAlignment="0" applyProtection="0">
      <alignment horizontal="left"/>
    </xf>
    <xf numFmtId="0" fontId="38" fillId="0" borderId="0"/>
    <xf numFmtId="186" fontId="42" fillId="0" borderId="11" applyAlignment="0" applyProtection="0"/>
    <xf numFmtId="0" fontId="19" fillId="7" borderId="0" applyNumberFormat="0" applyBorder="0" applyAlignment="0" applyProtection="0"/>
    <xf numFmtId="178" fontId="15" fillId="0" borderId="0" applyFont="0" applyFill="0" applyBorder="0" applyAlignment="0" applyProtection="0"/>
    <xf numFmtId="0" fontId="24" fillId="8" borderId="0" applyNumberFormat="0" applyBorder="0" applyAlignment="0" applyProtection="0">
      <alignment vertical="center"/>
    </xf>
    <xf numFmtId="0" fontId="38" fillId="0" borderId="0">
      <protection locked="0"/>
    </xf>
    <xf numFmtId="0" fontId="38" fillId="0" borderId="0">
      <protection locked="0"/>
    </xf>
    <xf numFmtId="0" fontId="61" fillId="38" borderId="0" applyNumberFormat="0" applyBorder="0" applyAlignment="0" applyProtection="0">
      <alignment vertical="center"/>
    </xf>
    <xf numFmtId="0" fontId="38" fillId="0" borderId="0"/>
    <xf numFmtId="0" fontId="22" fillId="26" borderId="0" applyNumberFormat="0" applyBorder="0" applyAlignment="0" applyProtection="0"/>
    <xf numFmtId="0" fontId="50" fillId="0" borderId="0"/>
    <xf numFmtId="0" fontId="14" fillId="0" borderId="0"/>
    <xf numFmtId="38" fontId="90" fillId="0" borderId="0"/>
    <xf numFmtId="0" fontId="50" fillId="0" borderId="0"/>
    <xf numFmtId="0" fontId="57" fillId="4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38" fillId="0" borderId="0">
      <protection locked="0"/>
    </xf>
    <xf numFmtId="0" fontId="83" fillId="15" borderId="10" applyNumberFormat="0" applyAlignment="0" applyProtection="0">
      <alignment vertical="center"/>
    </xf>
    <xf numFmtId="212" fontId="15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38" fillId="0" borderId="0"/>
    <xf numFmtId="0" fontId="38" fillId="0" borderId="0"/>
    <xf numFmtId="0" fontId="43" fillId="15" borderId="1"/>
    <xf numFmtId="193" fontId="38" fillId="0" borderId="0" applyFont="0" applyFill="0" applyBorder="0" applyAlignment="0" applyProtection="0"/>
    <xf numFmtId="0" fontId="38" fillId="0" borderId="0"/>
    <xf numFmtId="181" fontId="47" fillId="0" borderId="0" applyFill="0" applyBorder="0" applyProtection="0">
      <alignment horizontal="right"/>
    </xf>
    <xf numFmtId="0" fontId="28" fillId="16" borderId="8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/>
    <xf numFmtId="176" fontId="47" fillId="0" borderId="0" applyFill="0" applyBorder="0" applyProtection="0">
      <alignment horizontal="right"/>
    </xf>
    <xf numFmtId="179" fontId="52" fillId="0" borderId="0" applyFill="0" applyBorder="0" applyProtection="0">
      <alignment horizontal="center"/>
    </xf>
    <xf numFmtId="0" fontId="21" fillId="8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top"/>
      <protection locked="0"/>
    </xf>
    <xf numFmtId="0" fontId="61" fillId="36" borderId="0" applyNumberFormat="0" applyBorder="0" applyAlignment="0" applyProtection="0">
      <alignment vertical="center"/>
    </xf>
    <xf numFmtId="204" fontId="52" fillId="0" borderId="0" applyFill="0" applyBorder="0" applyProtection="0">
      <alignment horizontal="center"/>
    </xf>
    <xf numFmtId="14" fontId="37" fillId="0" borderId="0">
      <alignment horizontal="center" wrapText="1"/>
      <protection locked="0"/>
    </xf>
    <xf numFmtId="184" fontId="47" fillId="0" borderId="0" applyFill="0" applyBorder="0" applyProtection="0">
      <alignment horizontal="right"/>
    </xf>
    <xf numFmtId="3" fontId="15" fillId="0" borderId="0" applyFont="0" applyFill="0" applyBorder="0" applyAlignment="0" applyProtection="0"/>
    <xf numFmtId="0" fontId="15" fillId="0" borderId="0"/>
    <xf numFmtId="0" fontId="21" fillId="12" borderId="0" applyNumberFormat="0" applyBorder="0" applyAlignment="0" applyProtection="0">
      <alignment vertical="center"/>
    </xf>
    <xf numFmtId="191" fontId="89" fillId="0" borderId="0" applyFill="0" applyBorder="0" applyProtection="0">
      <alignment horizontal="right"/>
    </xf>
    <xf numFmtId="214" fontId="47" fillId="0" borderId="0" applyFill="0" applyBorder="0" applyProtection="0">
      <alignment horizontal="right"/>
    </xf>
    <xf numFmtId="0" fontId="21" fillId="8" borderId="0" applyNumberFormat="0" applyBorder="0" applyAlignment="0" applyProtection="0">
      <alignment vertical="center"/>
    </xf>
    <xf numFmtId="192" fontId="47" fillId="0" borderId="0" applyFill="0" applyBorder="0" applyProtection="0">
      <alignment horizontal="right"/>
    </xf>
    <xf numFmtId="0" fontId="47" fillId="0" borderId="0">
      <protection locked="0"/>
    </xf>
    <xf numFmtId="0" fontId="23" fillId="17" borderId="0" applyNumberFormat="0" applyBorder="0" applyAlignment="0" applyProtection="0"/>
    <xf numFmtId="0" fontId="53" fillId="31" borderId="0" applyNumberFormat="0" applyBorder="0" applyAlignment="0" applyProtection="0">
      <alignment vertical="center"/>
    </xf>
    <xf numFmtId="0" fontId="50" fillId="0" borderId="0">
      <protection locked="0"/>
    </xf>
    <xf numFmtId="0" fontId="14" fillId="0" borderId="0"/>
    <xf numFmtId="0" fontId="18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/>
    <xf numFmtId="0" fontId="63" fillId="25" borderId="0" applyNumberFormat="0" applyBorder="0" applyAlignment="0" applyProtection="0"/>
    <xf numFmtId="0" fontId="15" fillId="0" borderId="0"/>
    <xf numFmtId="0" fontId="61" fillId="35" borderId="0" applyNumberFormat="0" applyBorder="0" applyAlignment="0" applyProtection="0">
      <alignment vertical="center"/>
    </xf>
    <xf numFmtId="0" fontId="15" fillId="0" borderId="0"/>
    <xf numFmtId="0" fontId="14" fillId="0" borderId="0"/>
    <xf numFmtId="0" fontId="53" fillId="8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/>
    <xf numFmtId="201" fontId="15" fillId="0" borderId="0" applyFont="0" applyFill="0" applyBorder="0" applyAlignment="0" applyProtection="0"/>
    <xf numFmtId="0" fontId="53" fillId="12" borderId="0" applyNumberFormat="0" applyBorder="0" applyAlignment="0" applyProtection="0">
      <alignment vertical="center"/>
    </xf>
    <xf numFmtId="0" fontId="61" fillId="33" borderId="0" applyNumberFormat="0" applyBorder="0" applyAlignment="0" applyProtection="0">
      <alignment vertical="center"/>
    </xf>
    <xf numFmtId="0" fontId="20" fillId="0" borderId="0">
      <alignment vertical="center"/>
    </xf>
    <xf numFmtId="0" fontId="53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/>
    <xf numFmtId="0" fontId="53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/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190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0" fontId="51" fillId="3" borderId="0" applyNumberFormat="0" applyBorder="0" applyAlignment="0" applyProtection="0">
      <alignment vertical="center"/>
    </xf>
    <xf numFmtId="0" fontId="26" fillId="14" borderId="7">
      <protection locked="0"/>
    </xf>
    <xf numFmtId="0" fontId="19" fillId="7" borderId="0" applyNumberFormat="0" applyBorder="0" applyAlignment="0" applyProtection="0"/>
    <xf numFmtId="38" fontId="34" fillId="0" borderId="0"/>
    <xf numFmtId="0" fontId="18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22" fillId="26" borderId="0" applyNumberFormat="0" applyBorder="0" applyAlignment="0" applyProtection="0"/>
    <xf numFmtId="0" fontId="53" fillId="3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195" fontId="15" fillId="0" borderId="0" applyFont="0" applyFill="0" applyBorder="0" applyAlignment="0" applyProtection="0"/>
    <xf numFmtId="0" fontId="53" fillId="37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39" fontId="15" fillId="0" borderId="0"/>
    <xf numFmtId="0" fontId="53" fillId="12" borderId="0" applyNumberFormat="0" applyBorder="0" applyAlignment="0" applyProtection="0">
      <alignment vertical="center"/>
    </xf>
    <xf numFmtId="182" fontId="38" fillId="0" borderId="0"/>
    <xf numFmtId="3" fontId="93" fillId="0" borderId="0"/>
    <xf numFmtId="0" fontId="18" fillId="4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3" fontId="93" fillId="0" borderId="0"/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1" fillId="43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/>
    <xf numFmtId="0" fontId="61" fillId="4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63" fillId="41" borderId="0" applyNumberFormat="0" applyBorder="0" applyAlignment="0" applyProtection="0"/>
    <xf numFmtId="0" fontId="86" fillId="0" borderId="0">
      <alignment horizontal="left"/>
    </xf>
    <xf numFmtId="0" fontId="23" fillId="17" borderId="0" applyNumberFormat="0" applyBorder="0" applyAlignment="0" applyProtection="0"/>
    <xf numFmtId="0" fontId="63" fillId="25" borderId="0" applyNumberFormat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61" fillId="35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29" fillId="15" borderId="10" applyNumberFormat="0" applyAlignment="0" applyProtection="0">
      <alignment vertical="center"/>
    </xf>
    <xf numFmtId="0" fontId="82" fillId="8" borderId="0" applyNumberFormat="0" applyBorder="0" applyAlignment="0" applyProtection="0"/>
    <xf numFmtId="0" fontId="15" fillId="0" borderId="0" applyNumberFormat="0" applyFill="0" applyBorder="0" applyAlignment="0" applyProtection="0"/>
    <xf numFmtId="0" fontId="61" fillId="36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26" fillId="14" borderId="7">
      <protection locked="0"/>
    </xf>
    <xf numFmtId="0" fontId="57" fillId="4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26" fillId="14" borderId="7">
      <protection locked="0"/>
    </xf>
    <xf numFmtId="0" fontId="38" fillId="0" borderId="6" applyNumberFormat="0" applyFill="0" applyProtection="0">
      <alignment horizontal="left"/>
    </xf>
    <xf numFmtId="0" fontId="36" fillId="0" borderId="0" applyNumberFormat="0" applyFill="0" applyBorder="0" applyAlignment="0" applyProtection="0">
      <alignment vertical="center"/>
    </xf>
    <xf numFmtId="0" fontId="80" fillId="43" borderId="0" applyNumberFormat="0" applyBorder="0" applyAlignment="0" applyProtection="0">
      <alignment vertical="center"/>
    </xf>
    <xf numFmtId="0" fontId="49" fillId="0" borderId="0" applyNumberFormat="0" applyAlignment="0">
      <alignment horizontal="left"/>
    </xf>
    <xf numFmtId="0" fontId="15" fillId="0" borderId="0">
      <alignment vertical="center"/>
    </xf>
    <xf numFmtId="0" fontId="80" fillId="35" borderId="0" applyNumberFormat="0" applyBorder="0" applyAlignment="0" applyProtection="0">
      <alignment vertical="center"/>
    </xf>
    <xf numFmtId="0" fontId="19" fillId="7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80" fillId="36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46" fillId="15" borderId="8" applyNumberFormat="0" applyAlignment="0" applyProtection="0">
      <alignment vertical="center"/>
    </xf>
    <xf numFmtId="185" fontId="54" fillId="19" borderId="0"/>
    <xf numFmtId="0" fontId="50" fillId="0" borderId="0">
      <protection locked="0"/>
    </xf>
    <xf numFmtId="0" fontId="19" fillId="44" borderId="0" applyNumberFormat="0" applyBorder="0" applyAlignment="0" applyProtection="0"/>
    <xf numFmtId="0" fontId="15" fillId="11" borderId="9" applyNumberFormat="0" applyFont="0" applyAlignment="0" applyProtection="0">
      <alignment vertical="center"/>
    </xf>
    <xf numFmtId="186" fontId="42" fillId="0" borderId="11" applyAlignment="0" applyProtection="0"/>
    <xf numFmtId="0" fontId="23" fillId="31" borderId="0" applyNumberFormat="0" applyBorder="0" applyAlignment="0" applyProtection="0"/>
    <xf numFmtId="0" fontId="32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/>
    <xf numFmtId="0" fontId="15" fillId="0" borderId="0"/>
    <xf numFmtId="0" fontId="19" fillId="28" borderId="0" applyNumberFormat="0" applyBorder="0" applyAlignment="0" applyProtection="0"/>
    <xf numFmtId="0" fontId="23" fillId="17" borderId="0" applyNumberFormat="0" applyBorder="0" applyAlignment="0" applyProtection="0"/>
    <xf numFmtId="0" fontId="32" fillId="12" borderId="0" applyNumberFormat="0" applyBorder="0" applyAlignment="0" applyProtection="0">
      <alignment vertical="center"/>
    </xf>
    <xf numFmtId="0" fontId="19" fillId="28" borderId="0" applyNumberFormat="0" applyBorder="0" applyAlignment="0" applyProtection="0"/>
    <xf numFmtId="0" fontId="23" fillId="17" borderId="0" applyNumberFormat="0" applyBorder="0" applyAlignment="0" applyProtection="0"/>
    <xf numFmtId="0" fontId="19" fillId="22" borderId="0" applyNumberFormat="0" applyBorder="0" applyAlignment="0" applyProtection="0"/>
    <xf numFmtId="0" fontId="15" fillId="11" borderId="9" applyNumberFormat="0" applyFont="0" applyAlignment="0" applyProtection="0">
      <alignment vertical="center"/>
    </xf>
    <xf numFmtId="0" fontId="19" fillId="27" borderId="0" applyNumberFormat="0" applyBorder="0" applyAlignment="0" applyProtection="0"/>
    <xf numFmtId="0" fontId="15" fillId="11" borderId="9" applyNumberFormat="0" applyFont="0" applyAlignment="0" applyProtection="0">
      <alignment vertical="center"/>
    </xf>
    <xf numFmtId="0" fontId="19" fillId="27" borderId="0" applyNumberFormat="0" applyBorder="0" applyAlignment="0" applyProtection="0"/>
    <xf numFmtId="0" fontId="23" fillId="17" borderId="0" applyNumberFormat="0" applyBorder="0" applyAlignment="0" applyProtection="0"/>
    <xf numFmtId="0" fontId="19" fillId="7" borderId="0" applyNumberFormat="0" applyBorder="0" applyAlignment="0" applyProtection="0"/>
    <xf numFmtId="0" fontId="95" fillId="0" borderId="0" applyProtection="0"/>
    <xf numFmtId="186" fontId="42" fillId="0" borderId="11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186" fontId="42" fillId="0" borderId="11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186" fontId="42" fillId="0" borderId="11" applyAlignment="0" applyProtection="0"/>
    <xf numFmtId="0" fontId="19" fillId="7" borderId="0" applyNumberFormat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21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/>
    <xf numFmtId="0" fontId="21" fillId="12" borderId="0" applyNumberFormat="0" applyBorder="0" applyAlignment="0" applyProtection="0">
      <alignment vertical="center"/>
    </xf>
    <xf numFmtId="0" fontId="26" fillId="14" borderId="7">
      <protection locked="0"/>
    </xf>
    <xf numFmtId="0" fontId="31" fillId="0" borderId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10" fontId="15" fillId="0" borderId="0" applyFont="0" applyFill="0" applyBorder="0" applyAlignment="0" applyProtection="0"/>
    <xf numFmtId="0" fontId="61" fillId="24" borderId="0" applyNumberFormat="0" applyBorder="0" applyAlignment="0" applyProtection="0">
      <alignment vertical="center"/>
    </xf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40" fontId="69" fillId="0" borderId="0" applyBorder="0">
      <alignment horizontal="right"/>
    </xf>
    <xf numFmtId="0" fontId="15" fillId="0" borderId="0" applyFont="0" applyFill="0" applyBorder="0" applyAlignment="0" applyProtection="0"/>
    <xf numFmtId="217" fontId="47" fillId="0" borderId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24" fillId="12" borderId="0" applyNumberFormat="0" applyBorder="0" applyAlignment="0" applyProtection="0">
      <alignment vertical="center"/>
    </xf>
    <xf numFmtId="0" fontId="34" fillId="0" borderId="0" applyFill="0" applyBorder="0">
      <alignment horizontal="right"/>
    </xf>
    <xf numFmtId="0" fontId="19" fillId="28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15" fontId="67" fillId="0" borderId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61" fillId="45" borderId="0" applyNumberFormat="0" applyBorder="0" applyAlignment="0" applyProtection="0">
      <alignment vertical="center"/>
    </xf>
    <xf numFmtId="0" fontId="19" fillId="13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198" fontId="15" fillId="0" borderId="0" applyFont="0" applyFill="0" applyBorder="0" applyAlignment="0" applyProtection="0"/>
    <xf numFmtId="0" fontId="19" fillId="5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203" fontId="38" fillId="0" borderId="0"/>
    <xf numFmtId="0" fontId="23" fillId="11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218" fontId="15" fillId="0" borderId="0" applyFont="0" applyFill="0" applyBorder="0" applyAlignment="0" applyProtection="0"/>
    <xf numFmtId="0" fontId="22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/>
    <xf numFmtId="0" fontId="19" fillId="15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9" fillId="10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87" fontId="15" fillId="0" borderId="0" applyFont="0" applyFill="0" applyBorder="0" applyAlignment="0" applyProtection="0"/>
    <xf numFmtId="0" fontId="19" fillId="10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16" borderId="8" applyNumberFormat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61" fillId="46" borderId="0" applyNumberFormat="0" applyBorder="0" applyAlignment="0" applyProtection="0">
      <alignment vertical="center"/>
    </xf>
    <xf numFmtId="186" fontId="42" fillId="0" borderId="11" applyAlignment="0" applyProtection="0"/>
    <xf numFmtId="0" fontId="18" fillId="4" borderId="0" applyNumberFormat="0" applyBorder="0" applyAlignment="0" applyProtection="0">
      <alignment vertical="center"/>
    </xf>
    <xf numFmtId="0" fontId="19" fillId="44" borderId="0" applyNumberFormat="0" applyBorder="0" applyAlignment="0" applyProtection="0"/>
    <xf numFmtId="0" fontId="23" fillId="31" borderId="0" applyNumberFormat="0" applyBorder="0" applyAlignment="0" applyProtection="0"/>
    <xf numFmtId="0" fontId="23" fillId="17" borderId="0" applyNumberFormat="0" applyBorder="0" applyAlignment="0" applyProtection="0"/>
    <xf numFmtId="0" fontId="94" fillId="0" borderId="0" applyNumberFormat="0" applyAlignment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29" borderId="0" applyNumberFormat="0" applyBorder="0" applyAlignment="0" applyProtection="0"/>
    <xf numFmtId="0" fontId="15" fillId="0" borderId="0">
      <alignment vertical="center"/>
    </xf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4" borderId="0" applyNumberFormat="0" applyFont="0" applyBorder="0" applyAlignment="0" applyProtection="0"/>
    <xf numFmtId="0" fontId="43" fillId="15" borderId="0" applyNumberFormat="0" applyBorder="0" applyAlignment="0" applyProtection="0"/>
    <xf numFmtId="186" fontId="42" fillId="0" borderId="11" applyAlignment="0" applyProtection="0"/>
    <xf numFmtId="0" fontId="97" fillId="0" borderId="5">
      <alignment horizontal="center"/>
    </xf>
    <xf numFmtId="0" fontId="81" fillId="0" borderId="18" applyNumberFormat="0" applyFill="0" applyAlignment="0" applyProtection="0">
      <alignment vertical="center"/>
    </xf>
    <xf numFmtId="0" fontId="19" fillId="7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65" fillId="0" borderId="0"/>
    <xf numFmtId="0" fontId="19" fillId="7" borderId="0" applyNumberFormat="0" applyBorder="0" applyAlignment="0" applyProtection="0"/>
    <xf numFmtId="186" fontId="42" fillId="0" borderId="11" applyAlignment="0" applyProtection="0"/>
    <xf numFmtId="0" fontId="17" fillId="4" borderId="0" applyNumberFormat="0" applyBorder="0" applyAlignment="0" applyProtection="0">
      <alignment vertical="center"/>
    </xf>
    <xf numFmtId="186" fontId="42" fillId="0" borderId="11" applyAlignment="0" applyProtection="0"/>
    <xf numFmtId="0" fontId="24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186" fontId="42" fillId="0" borderId="11" applyAlignment="0" applyProtection="0"/>
    <xf numFmtId="0" fontId="19" fillId="7" borderId="0" applyNumberFormat="0" applyBorder="0" applyAlignment="0" applyProtection="0"/>
    <xf numFmtId="186" fontId="42" fillId="0" borderId="11" applyAlignment="0" applyProtection="0"/>
    <xf numFmtId="0" fontId="19" fillId="7" borderId="0" applyNumberFormat="0" applyBorder="0" applyAlignment="0" applyProtection="0"/>
    <xf numFmtId="0" fontId="19" fillId="30" borderId="0" applyNumberFormat="0" applyBorder="0" applyAlignment="0" applyProtection="0"/>
    <xf numFmtId="186" fontId="42" fillId="0" borderId="11" applyAlignment="0" applyProtection="0"/>
    <xf numFmtId="0" fontId="21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/>
    <xf numFmtId="0" fontId="47" fillId="0" borderId="0"/>
    <xf numFmtId="0" fontId="16" fillId="3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186" fontId="42" fillId="0" borderId="11" applyAlignment="0" applyProtection="0"/>
    <xf numFmtId="0" fontId="91" fillId="0" borderId="0"/>
    <xf numFmtId="0" fontId="19" fillId="7" borderId="0" applyNumberFormat="0" applyBorder="0" applyAlignment="0" applyProtection="0"/>
    <xf numFmtId="0" fontId="24" fillId="12" borderId="0" applyNumberFormat="0" applyBorder="0" applyAlignment="0" applyProtection="0">
      <alignment vertical="center"/>
    </xf>
    <xf numFmtId="186" fontId="42" fillId="0" borderId="11" applyAlignment="0" applyProtection="0"/>
    <xf numFmtId="0" fontId="19" fillId="7" borderId="0" applyNumberFormat="0" applyBorder="0" applyAlignment="0" applyProtection="0"/>
    <xf numFmtId="186" fontId="42" fillId="0" borderId="11" applyAlignment="0" applyProtection="0"/>
    <xf numFmtId="0" fontId="18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/>
    <xf numFmtId="0" fontId="73" fillId="0" borderId="20" applyNumberFormat="0" applyAlignment="0" applyProtection="0">
      <alignment horizontal="left" vertical="center"/>
    </xf>
    <xf numFmtId="0" fontId="18" fillId="4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23" fillId="32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15" fillId="11" borderId="9" applyNumberFormat="0" applyFont="0" applyAlignment="0" applyProtection="0">
      <alignment vertical="center"/>
    </xf>
    <xf numFmtId="0" fontId="27" fillId="15" borderId="8" applyNumberFormat="0" applyAlignment="0" applyProtection="0">
      <alignment vertical="center"/>
    </xf>
    <xf numFmtId="0" fontId="23" fillId="32" borderId="0" applyNumberFormat="0" applyBorder="0" applyAlignment="0" applyProtection="0"/>
    <xf numFmtId="0" fontId="15" fillId="11" borderId="9" applyNumberFormat="0" applyFont="0" applyAlignment="0" applyProtection="0">
      <alignment vertical="center"/>
    </xf>
    <xf numFmtId="196" fontId="47" fillId="0" borderId="0"/>
    <xf numFmtId="0" fontId="27" fillId="15" borderId="8" applyNumberFormat="0" applyAlignment="0" applyProtection="0">
      <alignment vertical="center"/>
    </xf>
    <xf numFmtId="41" fontId="15" fillId="0" borderId="0" applyFont="0" applyFill="0" applyBorder="0" applyAlignment="0" applyProtection="0"/>
    <xf numFmtId="0" fontId="23" fillId="31" borderId="0" applyNumberFormat="0" applyBorder="0" applyAlignment="0" applyProtection="0"/>
    <xf numFmtId="0" fontId="23" fillId="17" borderId="0" applyNumberFormat="0" applyBorder="0" applyAlignment="0" applyProtection="0"/>
    <xf numFmtId="40" fontId="69" fillId="0" borderId="0" applyBorder="0">
      <alignment horizontal="right"/>
    </xf>
    <xf numFmtId="0" fontId="20" fillId="0" borderId="0">
      <alignment vertical="center"/>
    </xf>
    <xf numFmtId="0" fontId="19" fillId="22" borderId="0" applyNumberFormat="0" applyBorder="0" applyAlignment="0" applyProtection="0"/>
    <xf numFmtId="0" fontId="29" fillId="15" borderId="10" applyNumberFormat="0" applyAlignment="0" applyProtection="0">
      <alignment vertical="center"/>
    </xf>
    <xf numFmtId="0" fontId="60" fillId="16" borderId="8" applyNumberFormat="0" applyAlignment="0" applyProtection="0">
      <alignment vertical="center"/>
    </xf>
    <xf numFmtId="0" fontId="19" fillId="5" borderId="0" applyNumberFormat="0" applyBorder="0" applyAlignment="0" applyProtection="0"/>
    <xf numFmtId="0" fontId="29" fillId="15" borderId="10" applyNumberFormat="0" applyAlignment="0" applyProtection="0">
      <alignment vertical="center"/>
    </xf>
    <xf numFmtId="0" fontId="60" fillId="16" borderId="8" applyNumberFormat="0" applyAlignment="0" applyProtection="0">
      <alignment vertical="center"/>
    </xf>
    <xf numFmtId="0" fontId="19" fillId="5" borderId="0" applyNumberFormat="0" applyBorder="0" applyAlignment="0" applyProtection="0"/>
    <xf numFmtId="0" fontId="29" fillId="15" borderId="10" applyNumberFormat="0" applyAlignment="0" applyProtection="0">
      <alignment vertical="center"/>
    </xf>
    <xf numFmtId="0" fontId="60" fillId="16" borderId="8" applyNumberFormat="0" applyAlignment="0" applyProtection="0">
      <alignment vertical="center"/>
    </xf>
    <xf numFmtId="0" fontId="19" fillId="5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29" fillId="15" borderId="10" applyNumberFormat="0" applyAlignment="0" applyProtection="0">
      <alignment vertical="center"/>
    </xf>
    <xf numFmtId="0" fontId="60" fillId="16" borderId="8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203" fontId="38" fillId="0" borderId="0"/>
    <xf numFmtId="0" fontId="15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65" fillId="0" borderId="0"/>
    <xf numFmtId="0" fontId="19" fillId="5" borderId="0" applyNumberFormat="0" applyBorder="0" applyAlignment="0" applyProtection="0"/>
    <xf numFmtId="203" fontId="38" fillId="0" borderId="0"/>
    <xf numFmtId="0" fontId="72" fillId="0" borderId="17" applyNumberFormat="0" applyFill="0" applyAlignment="0" applyProtection="0">
      <alignment vertical="center"/>
    </xf>
    <xf numFmtId="0" fontId="19" fillId="5" borderId="0" applyNumberFormat="0" applyBorder="0" applyAlignment="0" applyProtection="0"/>
    <xf numFmtId="0" fontId="32" fillId="12" borderId="0" applyNumberFormat="0" applyBorder="0" applyAlignment="0" applyProtection="0">
      <alignment vertical="center"/>
    </xf>
    <xf numFmtId="203" fontId="38" fillId="0" borderId="0"/>
    <xf numFmtId="0" fontId="19" fillId="5" borderId="0" applyNumberFormat="0" applyBorder="0" applyAlignment="0" applyProtection="0"/>
    <xf numFmtId="203" fontId="38" fillId="0" borderId="0"/>
    <xf numFmtId="0" fontId="19" fillId="5" borderId="0" applyNumberFormat="0" applyBorder="0" applyAlignment="0" applyProtection="0"/>
    <xf numFmtId="203" fontId="38" fillId="0" borderId="0"/>
    <xf numFmtId="0" fontId="19" fillId="5" borderId="0" applyNumberFormat="0" applyBorder="0" applyAlignment="0" applyProtection="0"/>
    <xf numFmtId="203" fontId="38" fillId="0" borderId="0"/>
    <xf numFmtId="0" fontId="61" fillId="38" borderId="0" applyNumberFormat="0" applyBorder="0" applyAlignment="0" applyProtection="0">
      <alignment vertical="center"/>
    </xf>
    <xf numFmtId="0" fontId="26" fillId="14" borderId="7">
      <protection locked="0"/>
    </xf>
    <xf numFmtId="0" fontId="16" fillId="3" borderId="0" applyNumberFormat="0" applyBorder="0" applyAlignment="0" applyProtection="0">
      <alignment vertical="center"/>
    </xf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6" borderId="0" applyNumberFormat="0" applyBorder="0" applyAlignment="0" applyProtection="0"/>
    <xf numFmtId="0" fontId="19" fillId="16" borderId="0" applyNumberFormat="0" applyBorder="0" applyAlignment="0" applyProtection="0"/>
    <xf numFmtId="186" fontId="42" fillId="0" borderId="11" applyAlignment="0" applyProtection="0"/>
    <xf numFmtId="0" fontId="19" fillId="9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199" fontId="14" fillId="0" borderId="0" applyFill="0" applyBorder="0" applyAlignment="0"/>
    <xf numFmtId="0" fontId="27" fillId="15" borderId="8" applyNumberFormat="0" applyAlignment="0" applyProtection="0">
      <alignment vertical="center"/>
    </xf>
    <xf numFmtId="0" fontId="20" fillId="0" borderId="0"/>
    <xf numFmtId="0" fontId="27" fillId="15" borderId="8" applyNumberFormat="0" applyAlignment="0" applyProtection="0">
      <alignment vertical="center"/>
    </xf>
    <xf numFmtId="0" fontId="27" fillId="15" borderId="8" applyNumberFormat="0" applyAlignment="0" applyProtection="0">
      <alignment vertical="center"/>
    </xf>
    <xf numFmtId="0" fontId="100" fillId="0" borderId="16" applyNumberFormat="0" applyFill="0" applyAlignment="0" applyProtection="0">
      <alignment vertical="center"/>
    </xf>
    <xf numFmtId="0" fontId="27" fillId="15" borderId="8" applyNumberFormat="0" applyAlignment="0" applyProtection="0">
      <alignment vertical="center"/>
    </xf>
    <xf numFmtId="0" fontId="15" fillId="11" borderId="9" applyNumberFormat="0" applyFont="0" applyAlignment="0" applyProtection="0">
      <alignment vertical="center"/>
    </xf>
    <xf numFmtId="0" fontId="27" fillId="15" borderId="8" applyNumberFormat="0" applyAlignment="0" applyProtection="0">
      <alignment vertical="center"/>
    </xf>
    <xf numFmtId="0" fontId="15" fillId="11" borderId="9" applyNumberFormat="0" applyFont="0" applyAlignment="0" applyProtection="0">
      <alignment vertical="center"/>
    </xf>
    <xf numFmtId="0" fontId="27" fillId="15" borderId="8" applyNumberFormat="0" applyAlignment="0" applyProtection="0">
      <alignment vertical="center"/>
    </xf>
    <xf numFmtId="185" fontId="41" fillId="20" borderId="0"/>
    <xf numFmtId="0" fontId="77" fillId="13" borderId="13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77" fillId="13" borderId="13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91" fillId="0" borderId="19"/>
    <xf numFmtId="195" fontId="15" fillId="0" borderId="0" applyFont="0" applyFill="0" applyBorder="0" applyAlignment="0" applyProtection="0"/>
    <xf numFmtId="0" fontId="14" fillId="0" borderId="0" applyFill="0" applyBorder="0">
      <alignment horizontal="right"/>
    </xf>
    <xf numFmtId="0" fontId="25" fillId="8" borderId="0" applyNumberFormat="0" applyBorder="0" applyAlignment="0" applyProtection="0">
      <alignment vertical="center"/>
    </xf>
    <xf numFmtId="0" fontId="73" fillId="0" borderId="3">
      <alignment horizontal="left" vertical="center"/>
    </xf>
    <xf numFmtId="203" fontId="38" fillId="0" borderId="0"/>
    <xf numFmtId="41" fontId="15" fillId="0" borderId="0" applyFont="0" applyFill="0" applyBorder="0" applyAlignment="0" applyProtection="0"/>
    <xf numFmtId="0" fontId="64" fillId="0" borderId="0" applyNumberFormat="0" applyAlignment="0">
      <alignment horizontal="left"/>
    </xf>
    <xf numFmtId="0" fontId="21" fillId="8" borderId="0" applyNumberFormat="0" applyBorder="0" applyAlignment="0" applyProtection="0">
      <alignment vertical="center"/>
    </xf>
    <xf numFmtId="0" fontId="83" fillId="15" borderId="10" applyNumberFormat="0" applyAlignment="0" applyProtection="0">
      <alignment vertical="center"/>
    </xf>
    <xf numFmtId="0" fontId="64" fillId="0" borderId="0" applyNumberFormat="0" applyAlignment="0">
      <alignment horizontal="left"/>
    </xf>
    <xf numFmtId="0" fontId="21" fillId="8" borderId="0" applyNumberFormat="0" applyBorder="0" applyAlignment="0" applyProtection="0">
      <alignment vertical="center"/>
    </xf>
    <xf numFmtId="0" fontId="94" fillId="0" borderId="0" applyNumberFormat="0" applyAlignment="0"/>
    <xf numFmtId="15" fontId="67" fillId="0" borderId="0"/>
    <xf numFmtId="43" fontId="15" fillId="0" borderId="0" applyFont="0" applyFill="0" applyBorder="0" applyAlignment="0" applyProtection="0"/>
    <xf numFmtId="219" fontId="47" fillId="0" borderId="0"/>
    <xf numFmtId="0" fontId="24" fillId="12" borderId="0" applyNumberFormat="0" applyBorder="0" applyAlignment="0" applyProtection="0">
      <alignment vertical="center"/>
    </xf>
    <xf numFmtId="177" fontId="15" fillId="0" borderId="0" applyFont="0" applyFill="0" applyBorder="0" applyAlignment="0" applyProtection="0"/>
    <xf numFmtId="0" fontId="26" fillId="14" borderId="7">
      <protection locked="0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8" fillId="0" borderId="0">
      <protection locked="0"/>
    </xf>
    <xf numFmtId="185" fontId="41" fillId="20" borderId="0"/>
    <xf numFmtId="0" fontId="29" fillId="15" borderId="10" applyNumberFormat="0" applyAlignment="0" applyProtection="0">
      <alignment vertical="center"/>
    </xf>
    <xf numFmtId="2" fontId="95" fillId="0" borderId="0" applyProtection="0"/>
    <xf numFmtId="0" fontId="103" fillId="0" borderId="0" applyNumberFormat="0" applyFill="0" applyBorder="0" applyAlignment="0" applyProtection="0">
      <alignment vertical="top"/>
      <protection locked="0"/>
    </xf>
    <xf numFmtId="0" fontId="18" fillId="3" borderId="0" applyNumberFormat="0" applyBorder="0" applyAlignment="0" applyProtection="0">
      <alignment vertical="center"/>
    </xf>
    <xf numFmtId="0" fontId="38" fillId="0" borderId="0"/>
    <xf numFmtId="0" fontId="22" fillId="26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11" borderId="9" applyNumberFormat="0" applyFon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38" fontId="43" fillId="15" borderId="0" applyBorder="0" applyAlignment="0" applyProtection="0"/>
    <xf numFmtId="38" fontId="43" fillId="15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86" fillId="0" borderId="0">
      <alignment horizontal="left"/>
    </xf>
    <xf numFmtId="0" fontId="73" fillId="0" borderId="3">
      <alignment horizontal="left" vertical="center"/>
    </xf>
    <xf numFmtId="0" fontId="73" fillId="0" borderId="3">
      <alignment horizontal="left" vertical="center"/>
    </xf>
    <xf numFmtId="0" fontId="73" fillId="0" borderId="3">
      <alignment horizontal="left" vertical="center"/>
    </xf>
    <xf numFmtId="0" fontId="79" fillId="0" borderId="18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5" fillId="0" borderId="0" applyProtection="0"/>
    <xf numFmtId="0" fontId="73" fillId="0" borderId="0" applyProtection="0"/>
    <xf numFmtId="0" fontId="18" fillId="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43" fillId="47" borderId="1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53" fillId="0" borderId="0">
      <alignment vertical="center"/>
    </xf>
    <xf numFmtId="10" fontId="43" fillId="11" borderId="1" applyBorder="0" applyAlignment="0" applyProtection="0"/>
    <xf numFmtId="0" fontId="28" fillId="16" borderId="8" applyNumberFormat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8" fillId="16" borderId="8" applyNumberFormat="0" applyAlignment="0" applyProtection="0">
      <alignment vertical="center"/>
    </xf>
    <xf numFmtId="183" fontId="15" fillId="20" borderId="0"/>
    <xf numFmtId="38" fontId="66" fillId="0" borderId="0"/>
    <xf numFmtId="38" fontId="98" fillId="0" borderId="0"/>
    <xf numFmtId="0" fontId="18" fillId="4" borderId="0" applyNumberFormat="0" applyBorder="0" applyAlignment="0" applyProtection="0">
      <alignment vertical="center"/>
    </xf>
    <xf numFmtId="0" fontId="31" fillId="0" borderId="0"/>
    <xf numFmtId="0" fontId="15" fillId="0" borderId="0" applyFont="0" applyFill="0">
      <alignment horizontal="fill"/>
    </xf>
    <xf numFmtId="0" fontId="53" fillId="0" borderId="0"/>
    <xf numFmtId="0" fontId="106" fillId="0" borderId="14" applyNumberFormat="0" applyFill="0" applyAlignment="0" applyProtection="0">
      <alignment vertical="center"/>
    </xf>
    <xf numFmtId="9" fontId="15" fillId="0" borderId="0" applyFont="0" applyFill="0" applyBorder="0" applyAlignment="0" applyProtection="0"/>
    <xf numFmtId="0" fontId="106" fillId="0" borderId="14" applyNumberFormat="0" applyFill="0" applyAlignment="0" applyProtection="0">
      <alignment vertical="center"/>
    </xf>
    <xf numFmtId="183" fontId="15" fillId="19" borderId="0"/>
    <xf numFmtId="0" fontId="46" fillId="15" borderId="8" applyNumberFormat="0" applyAlignment="0" applyProtection="0">
      <alignment vertical="center"/>
    </xf>
    <xf numFmtId="185" fontId="54" fillId="19" borderId="0"/>
    <xf numFmtId="38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0" fontId="15" fillId="0" borderId="0">
      <alignment vertical="center"/>
    </xf>
    <xf numFmtId="0" fontId="21" fillId="8" borderId="0" applyNumberFormat="0" applyBorder="0" applyAlignment="0" applyProtection="0">
      <alignment vertical="center"/>
    </xf>
    <xf numFmtId="197" fontId="15" fillId="0" borderId="0" applyFon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91" fillId="0" borderId="19"/>
    <xf numFmtId="213" fontId="15" fillId="0" borderId="0" applyFont="0" applyFill="0" applyBorder="0" applyAlignment="0" applyProtection="0"/>
    <xf numFmtId="0" fontId="56" fillId="23" borderId="0" applyNumberFormat="0" applyBorder="0" applyAlignment="0" applyProtection="0">
      <alignment vertical="center"/>
    </xf>
    <xf numFmtId="37" fontId="33" fillId="0" borderId="0"/>
    <xf numFmtId="0" fontId="42" fillId="0" borderId="19">
      <alignment horizontal="center"/>
    </xf>
    <xf numFmtId="0" fontId="82" fillId="39" borderId="0" applyNumberFormat="0" applyBorder="0" applyAlignment="0" applyProtection="0"/>
    <xf numFmtId="37" fontId="33" fillId="0" borderId="0"/>
    <xf numFmtId="0" fontId="75" fillId="0" borderId="0" applyNumberFormat="0" applyFill="0">
      <alignment horizontal="left" vertical="center"/>
    </xf>
    <xf numFmtId="0" fontId="18" fillId="4" borderId="0" applyNumberFormat="0" applyBorder="0" applyAlignment="0" applyProtection="0">
      <alignment vertical="center"/>
    </xf>
    <xf numFmtId="37" fontId="33" fillId="0" borderId="0"/>
    <xf numFmtId="0" fontId="94" fillId="0" borderId="0"/>
    <xf numFmtId="0" fontId="94" fillId="0" borderId="0"/>
    <xf numFmtId="0" fontId="41" fillId="0" borderId="0"/>
    <xf numFmtId="0" fontId="50" fillId="0" borderId="0"/>
    <xf numFmtId="0" fontId="57" fillId="4" borderId="0" applyNumberFormat="0" applyBorder="0" applyAlignment="0" applyProtection="0">
      <alignment vertical="center"/>
    </xf>
    <xf numFmtId="0" fontId="15" fillId="11" borderId="9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11" borderId="9" applyNumberFormat="0" applyFont="0" applyAlignment="0" applyProtection="0">
      <alignment vertical="center"/>
    </xf>
    <xf numFmtId="0" fontId="15" fillId="11" borderId="9" applyNumberFormat="0" applyFont="0" applyAlignment="0" applyProtection="0">
      <alignment vertical="center"/>
    </xf>
    <xf numFmtId="0" fontId="15" fillId="11" borderId="9" applyNumberFormat="0" applyFont="0" applyAlignment="0" applyProtection="0">
      <alignment vertical="center"/>
    </xf>
    <xf numFmtId="0" fontId="53" fillId="11" borderId="9" applyNumberFormat="0" applyFont="0" applyAlignment="0" applyProtection="0">
      <alignment vertical="center"/>
    </xf>
    <xf numFmtId="0" fontId="53" fillId="11" borderId="9" applyNumberFormat="0" applyFont="0" applyAlignment="0" applyProtection="0">
      <alignment vertical="center"/>
    </xf>
    <xf numFmtId="0" fontId="15" fillId="11" borderId="9" applyNumberFormat="0" applyFont="0" applyAlignment="0" applyProtection="0">
      <alignment vertical="center"/>
    </xf>
    <xf numFmtId="0" fontId="15" fillId="11" borderId="9" applyNumberFormat="0" applyFont="0" applyAlignment="0" applyProtection="0">
      <alignment vertical="center"/>
    </xf>
    <xf numFmtId="0" fontId="20" fillId="0" borderId="0">
      <alignment vertical="center"/>
    </xf>
    <xf numFmtId="0" fontId="15" fillId="11" borderId="9" applyNumberFormat="0" applyFont="0" applyAlignment="0" applyProtection="0">
      <alignment vertical="center"/>
    </xf>
    <xf numFmtId="0" fontId="15" fillId="11" borderId="9" applyNumberFormat="0" applyFont="0" applyAlignment="0" applyProtection="0">
      <alignment vertical="center"/>
    </xf>
    <xf numFmtId="0" fontId="29" fillId="15" borderId="10" applyNumberFormat="0" applyAlignment="0" applyProtection="0">
      <alignment vertical="center"/>
    </xf>
    <xf numFmtId="0" fontId="29" fillId="15" borderId="10" applyNumberFormat="0" applyAlignment="0" applyProtection="0">
      <alignment vertical="center"/>
    </xf>
    <xf numFmtId="0" fontId="29" fillId="15" borderId="10" applyNumberFormat="0" applyAlignment="0" applyProtection="0">
      <alignment vertical="center"/>
    </xf>
    <xf numFmtId="0" fontId="29" fillId="15" borderId="10" applyNumberFormat="0" applyAlignment="0" applyProtection="0">
      <alignment vertical="center"/>
    </xf>
    <xf numFmtId="0" fontId="29" fillId="15" borderId="10" applyNumberFormat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29" fillId="15" borderId="10" applyNumberFormat="0" applyAlignment="0" applyProtection="0">
      <alignment vertical="center"/>
    </xf>
    <xf numFmtId="0" fontId="82" fillId="8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10" fontId="38" fillId="0" borderId="0" applyFont="0" applyFill="0" applyBorder="0" applyAlignment="0" applyProtection="0"/>
    <xf numFmtId="0" fontId="21" fillId="8" borderId="0" applyNumberFormat="0" applyBorder="0" applyAlignment="0" applyProtection="0">
      <alignment vertical="center"/>
    </xf>
    <xf numFmtId="9" fontId="15" fillId="0" borderId="0" applyFont="0" applyFill="0" applyBorder="0" applyAlignment="0" applyProtection="0"/>
    <xf numFmtId="207" fontId="107" fillId="0" borderId="0"/>
    <xf numFmtId="0" fontId="48" fillId="8" borderId="0" applyNumberFormat="0" applyBorder="0" applyAlignment="0" applyProtection="0">
      <alignment vertical="center"/>
    </xf>
    <xf numFmtId="207" fontId="107" fillId="0" borderId="0"/>
    <xf numFmtId="15" fontId="15" fillId="0" borderId="0" applyFont="0" applyFill="0" applyBorder="0" applyAlignment="0" applyProtection="0"/>
    <xf numFmtId="15" fontId="67" fillId="0" borderId="0" applyFont="0" applyFill="0" applyBorder="0" applyAlignment="0" applyProtection="0"/>
    <xf numFmtId="4" fontId="15" fillId="0" borderId="0" applyFont="0" applyFill="0" applyBorder="0" applyAlignment="0" applyProtection="0"/>
    <xf numFmtId="0" fontId="42" fillId="0" borderId="19">
      <alignment horizontal="center"/>
    </xf>
    <xf numFmtId="0" fontId="82" fillId="8" borderId="0" applyNumberFormat="0" applyBorder="0" applyAlignment="0" applyProtection="0"/>
    <xf numFmtId="3" fontId="67" fillId="0" borderId="0" applyFont="0" applyFill="0" applyBorder="0" applyAlignment="0" applyProtection="0"/>
    <xf numFmtId="0" fontId="67" fillId="34" borderId="0" applyNumberFormat="0" applyFont="0" applyBorder="0" applyAlignment="0" applyProtection="0"/>
    <xf numFmtId="0" fontId="21" fillId="8" borderId="0" applyNumberFormat="0" applyBorder="0" applyAlignment="0" applyProtection="0">
      <alignment vertical="center"/>
    </xf>
    <xf numFmtId="3" fontId="84" fillId="0" borderId="0"/>
    <xf numFmtId="3" fontId="84" fillId="0" borderId="0"/>
    <xf numFmtId="0" fontId="42" fillId="0" borderId="0" applyNumberFormat="0" applyFill="0" applyBorder="0" applyAlignment="0" applyProtection="0"/>
    <xf numFmtId="0" fontId="25" fillId="8" borderId="0" applyNumberFormat="0" applyBorder="0" applyAlignment="0" applyProtection="0">
      <alignment vertical="center"/>
    </xf>
    <xf numFmtId="0" fontId="101" fillId="44" borderId="0" applyNumberFormat="0"/>
    <xf numFmtId="0" fontId="35" fillId="0" borderId="0"/>
    <xf numFmtId="0" fontId="30" fillId="0" borderId="1">
      <alignment horizontal="center"/>
    </xf>
    <xf numFmtId="0" fontId="53" fillId="0" borderId="0">
      <alignment vertical="center"/>
    </xf>
    <xf numFmtId="0" fontId="15" fillId="0" borderId="0">
      <alignment vertical="center"/>
    </xf>
    <xf numFmtId="0" fontId="30" fillId="0" borderId="1">
      <alignment horizont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75" fillId="0" borderId="0" applyNumberFormat="0" applyFill="0">
      <alignment horizontal="left" vertical="center"/>
    </xf>
    <xf numFmtId="221" fontId="15" fillId="0" borderId="0" applyFont="0" applyFill="0" applyBorder="0" applyAlignment="0" applyProtection="0"/>
    <xf numFmtId="0" fontId="91" fillId="0" borderId="0"/>
    <xf numFmtId="0" fontId="26" fillId="14" borderId="7">
      <protection locked="0"/>
    </xf>
    <xf numFmtId="0" fontId="26" fillId="14" borderId="7">
      <protection locked="0"/>
    </xf>
    <xf numFmtId="0" fontId="59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95" fillId="0" borderId="21" applyProtection="0"/>
    <xf numFmtId="0" fontId="109" fillId="0" borderId="0"/>
    <xf numFmtId="0" fontId="24" fillId="12" borderId="0" applyNumberFormat="0" applyBorder="0" applyAlignment="0" applyProtection="0">
      <alignment vertical="center"/>
    </xf>
    <xf numFmtId="205" fontId="15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216" fontId="15" fillId="0" borderId="0" applyFont="0" applyFill="0" applyBorder="0" applyAlignment="0" applyProtection="0"/>
    <xf numFmtId="0" fontId="38" fillId="0" borderId="6" applyNumberFormat="0" applyFill="0" applyProtection="0">
      <alignment horizontal="right"/>
    </xf>
    <xf numFmtId="0" fontId="108" fillId="0" borderId="15" applyNumberFormat="0" applyFill="0" applyAlignment="0" applyProtection="0">
      <alignment vertical="center"/>
    </xf>
    <xf numFmtId="0" fontId="22" fillId="4" borderId="0" applyNumberFormat="0" applyBorder="0" applyAlignment="0" applyProtection="0"/>
    <xf numFmtId="43" fontId="15" fillId="0" borderId="0" applyFon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9" fillId="0" borderId="6" applyNumberFormat="0" applyFill="0" applyProtection="0">
      <alignment horizontal="center"/>
    </xf>
    <xf numFmtId="0" fontId="21" fillId="8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0" fillId="0" borderId="0"/>
    <xf numFmtId="0" fontId="99" fillId="0" borderId="12" applyNumberFormat="0" applyFill="0" applyProtection="0">
      <alignment horizont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6" fillId="15" borderId="8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72" fillId="0" borderId="17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82" fillId="39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82" fillId="39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82" fillId="39" borderId="0" applyNumberFormat="0" applyBorder="0" applyAlignment="0" applyProtection="0"/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5" fillId="0" borderId="0"/>
    <xf numFmtId="0" fontId="21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53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72" fillId="0" borderId="17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72" fillId="0" borderId="17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82" fillId="39" borderId="0" applyNumberFormat="0" applyBorder="0" applyAlignment="0" applyProtection="0"/>
    <xf numFmtId="0" fontId="82" fillId="39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53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62" fillId="0" borderId="14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211" fontId="15" fillId="0" borderId="0" applyFont="0" applyFill="0" applyBorder="0" applyAlignment="0" applyProtection="0"/>
    <xf numFmtId="0" fontId="57" fillId="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211" fontId="15" fillId="0" borderId="0" applyFont="0" applyFill="0" applyBorder="0" applyAlignment="0" applyProtection="0"/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53" fillId="0" borderId="0"/>
    <xf numFmtId="0" fontId="15" fillId="0" borderId="0">
      <alignment vertical="center"/>
    </xf>
    <xf numFmtId="0" fontId="15" fillId="0" borderId="0">
      <alignment vertical="center"/>
    </xf>
    <xf numFmtId="0" fontId="53" fillId="0" borderId="0"/>
    <xf numFmtId="0" fontId="15" fillId="0" borderId="0">
      <alignment vertical="center"/>
    </xf>
    <xf numFmtId="0" fontId="15" fillId="0" borderId="0">
      <alignment vertical="center"/>
    </xf>
    <xf numFmtId="0" fontId="23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60" fillId="16" borderId="8" applyNumberFormat="0" applyAlignment="0" applyProtection="0">
      <alignment vertical="center"/>
    </xf>
    <xf numFmtId="0" fontId="53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53" fillId="0" borderId="0">
      <alignment vertical="center"/>
    </xf>
    <xf numFmtId="0" fontId="83" fillId="15" borderId="10" applyNumberFormat="0" applyAlignment="0" applyProtection="0">
      <alignment vertical="center"/>
    </xf>
    <xf numFmtId="0" fontId="15" fillId="0" borderId="0">
      <alignment vertical="center"/>
    </xf>
    <xf numFmtId="0" fontId="83" fillId="15" borderId="10" applyNumberFormat="0" applyAlignment="0" applyProtection="0">
      <alignment vertical="center"/>
    </xf>
    <xf numFmtId="0" fontId="5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1" fillId="0" borderId="0"/>
    <xf numFmtId="0" fontId="38" fillId="0" borderId="0" applyNumberFormat="0" applyFont="0" applyFill="0" applyBorder="0" applyAlignment="0" applyProtection="0"/>
    <xf numFmtId="0" fontId="15" fillId="0" borderId="0"/>
    <xf numFmtId="0" fontId="16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53" fillId="0" borderId="0">
      <alignment vertical="center"/>
    </xf>
    <xf numFmtId="0" fontId="15" fillId="0" borderId="0">
      <alignment vertical="center"/>
    </xf>
    <xf numFmtId="0" fontId="15" fillId="0" borderId="0"/>
    <xf numFmtId="0" fontId="20" fillId="0" borderId="0">
      <alignment vertical="center"/>
    </xf>
    <xf numFmtId="0" fontId="110" fillId="0" borderId="0" applyFill="0" applyBorder="0" applyAlignment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60" fillId="16" borderId="8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60" fillId="16" borderId="8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60" fillId="16" borderId="8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/>
    <xf numFmtId="0" fontId="22" fillId="26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88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6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0" fillId="3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193" fontId="15" fillId="0" borderId="0" applyFon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72" fillId="0" borderId="17" applyNumberFormat="0" applyFill="0" applyAlignment="0" applyProtection="0">
      <alignment vertical="center"/>
    </xf>
    <xf numFmtId="0" fontId="72" fillId="0" borderId="17" applyNumberFormat="0" applyFill="0" applyAlignment="0" applyProtection="0">
      <alignment vertical="center"/>
    </xf>
    <xf numFmtId="0" fontId="72" fillId="0" borderId="17" applyNumberFormat="0" applyFill="0" applyAlignment="0" applyProtection="0">
      <alignment vertical="center"/>
    </xf>
    <xf numFmtId="0" fontId="55" fillId="13" borderId="13" applyNumberFormat="0" applyAlignment="0" applyProtection="0">
      <alignment vertical="center"/>
    </xf>
    <xf numFmtId="0" fontId="72" fillId="0" borderId="17" applyNumberFormat="0" applyFill="0" applyAlignment="0" applyProtection="0">
      <alignment vertical="center"/>
    </xf>
    <xf numFmtId="0" fontId="72" fillId="0" borderId="17" applyNumberFormat="0" applyFill="0" applyAlignment="0" applyProtection="0">
      <alignment vertical="center"/>
    </xf>
    <xf numFmtId="206" fontId="70" fillId="0" borderId="1">
      <alignment vertical="center"/>
      <protection locked="0"/>
    </xf>
    <xf numFmtId="0" fontId="72" fillId="0" borderId="17" applyNumberFormat="0" applyFill="0" applyAlignment="0" applyProtection="0">
      <alignment vertical="center"/>
    </xf>
    <xf numFmtId="0" fontId="72" fillId="0" borderId="17" applyNumberFormat="0" applyFill="0" applyAlignment="0" applyProtection="0">
      <alignment vertical="center"/>
    </xf>
    <xf numFmtId="0" fontId="72" fillId="0" borderId="17" applyNumberFormat="0" applyFill="0" applyAlignment="0" applyProtection="0">
      <alignment vertical="center"/>
    </xf>
    <xf numFmtId="222" fontId="15" fillId="0" borderId="0" applyFont="0" applyFill="0" applyBorder="0" applyAlignment="0" applyProtection="0"/>
    <xf numFmtId="0" fontId="46" fillId="15" borderId="8" applyNumberFormat="0" applyAlignment="0" applyProtection="0">
      <alignment vertical="center"/>
    </xf>
    <xf numFmtId="0" fontId="46" fillId="15" borderId="8" applyNumberFormat="0" applyAlignment="0" applyProtection="0">
      <alignment vertical="center"/>
    </xf>
    <xf numFmtId="0" fontId="46" fillId="15" borderId="8" applyNumberFormat="0" applyAlignment="0" applyProtection="0">
      <alignment vertical="center"/>
    </xf>
    <xf numFmtId="0" fontId="46" fillId="15" borderId="8" applyNumberFormat="0" applyAlignment="0" applyProtection="0">
      <alignment vertical="center"/>
    </xf>
    <xf numFmtId="0" fontId="46" fillId="15" borderId="8" applyNumberFormat="0" applyAlignment="0" applyProtection="0">
      <alignment vertical="center"/>
    </xf>
    <xf numFmtId="0" fontId="46" fillId="15" borderId="8" applyNumberFormat="0" applyAlignment="0" applyProtection="0">
      <alignment vertical="center"/>
    </xf>
    <xf numFmtId="0" fontId="47" fillId="0" borderId="0"/>
    <xf numFmtId="0" fontId="46" fillId="15" borderId="8" applyNumberFormat="0" applyAlignment="0" applyProtection="0">
      <alignment vertical="center"/>
    </xf>
    <xf numFmtId="0" fontId="99" fillId="0" borderId="12" applyNumberFormat="0" applyFill="0" applyProtection="0">
      <alignment horizontal="left"/>
    </xf>
    <xf numFmtId="215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>
      <alignment vertical="center"/>
    </xf>
    <xf numFmtId="43" fontId="53" fillId="0" borderId="0" applyFont="0" applyFill="0" applyBorder="0" applyAlignment="0" applyProtection="0">
      <alignment vertical="center"/>
    </xf>
    <xf numFmtId="43" fontId="53" fillId="0" borderId="0" applyFont="0" applyFill="0" applyBorder="0" applyAlignment="0" applyProtection="0">
      <alignment vertical="center"/>
    </xf>
    <xf numFmtId="43" fontId="53" fillId="0" borderId="0" applyFont="0" applyFill="0" applyBorder="0" applyAlignment="0" applyProtection="0">
      <alignment vertical="center"/>
    </xf>
    <xf numFmtId="0" fontId="60" fillId="16" borderId="8" applyNumberFormat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60" fillId="16" borderId="8" applyNumberFormat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112" fillId="0" borderId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1" borderId="0" applyNumberFormat="0" applyBorder="0" applyAlignment="0" applyProtection="0"/>
    <xf numFmtId="0" fontId="80" fillId="24" borderId="0" applyNumberFormat="0" applyBorder="0" applyAlignment="0" applyProtection="0">
      <alignment vertical="center"/>
    </xf>
    <xf numFmtId="0" fontId="80" fillId="45" borderId="0" applyNumberFormat="0" applyBorder="0" applyAlignment="0" applyProtection="0">
      <alignment vertical="center"/>
    </xf>
    <xf numFmtId="0" fontId="80" fillId="46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113" fillId="23" borderId="0" applyNumberFormat="0" applyBorder="0" applyAlignment="0" applyProtection="0">
      <alignment vertical="center"/>
    </xf>
    <xf numFmtId="0" fontId="83" fillId="15" borderId="10" applyNumberFormat="0" applyAlignment="0" applyProtection="0">
      <alignment vertical="center"/>
    </xf>
    <xf numFmtId="0" fontId="83" fillId="15" borderId="10" applyNumberFormat="0" applyAlignment="0" applyProtection="0">
      <alignment vertical="center"/>
    </xf>
    <xf numFmtId="0" fontId="83" fillId="15" borderId="10" applyNumberFormat="0" applyAlignment="0" applyProtection="0">
      <alignment vertical="center"/>
    </xf>
    <xf numFmtId="0" fontId="83" fillId="15" borderId="10" applyNumberFormat="0" applyAlignment="0" applyProtection="0">
      <alignment vertical="center"/>
    </xf>
    <xf numFmtId="0" fontId="83" fillId="15" borderId="10" applyNumberFormat="0" applyAlignment="0" applyProtection="0">
      <alignment vertical="center"/>
    </xf>
    <xf numFmtId="0" fontId="83" fillId="15" borderId="10" applyNumberFormat="0" applyAlignment="0" applyProtection="0">
      <alignment vertical="center"/>
    </xf>
    <xf numFmtId="0" fontId="83" fillId="15" borderId="10" applyNumberFormat="0" applyAlignment="0" applyProtection="0">
      <alignment vertical="center"/>
    </xf>
    <xf numFmtId="0" fontId="60" fillId="16" borderId="8" applyNumberFormat="0" applyAlignment="0" applyProtection="0">
      <alignment vertical="center"/>
    </xf>
    <xf numFmtId="1" fontId="38" fillId="0" borderId="12" applyFill="0" applyProtection="0">
      <alignment horizontal="center"/>
    </xf>
    <xf numFmtId="1" fontId="70" fillId="0" borderId="1">
      <alignment vertical="center"/>
      <protection locked="0"/>
    </xf>
    <xf numFmtId="1" fontId="70" fillId="0" borderId="1">
      <alignment vertical="center"/>
      <protection locked="0"/>
    </xf>
    <xf numFmtId="0" fontId="114" fillId="0" borderId="0"/>
    <xf numFmtId="0" fontId="114" fillId="0" borderId="0"/>
    <xf numFmtId="206" fontId="70" fillId="0" borderId="1">
      <alignment vertical="center"/>
      <protection locked="0"/>
    </xf>
    <xf numFmtId="0" fontId="14" fillId="0" borderId="0"/>
    <xf numFmtId="0" fontId="67" fillId="0" borderId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0" fontId="15" fillId="11" borderId="9" applyNumberFormat="0" applyFont="0" applyAlignment="0" applyProtection="0">
      <alignment vertical="center"/>
    </xf>
    <xf numFmtId="0" fontId="15" fillId="11" borderId="9" applyNumberFormat="0" applyFont="0" applyAlignment="0" applyProtection="0">
      <alignment vertical="center"/>
    </xf>
    <xf numFmtId="0" fontId="15" fillId="11" borderId="9" applyNumberFormat="0" applyFont="0" applyAlignment="0" applyProtection="0">
      <alignment vertical="center"/>
    </xf>
    <xf numFmtId="0" fontId="38" fillId="0" borderId="1" applyNumberFormat="0"/>
    <xf numFmtId="38" fontId="15" fillId="0" borderId="0" applyFont="0" applyFill="0" applyBorder="0" applyAlignment="0" applyProtection="0"/>
  </cellStyleXfs>
  <cellXfs count="68">
    <xf numFmtId="0" fontId="0" fillId="0" borderId="0" xfId="0">
      <alignment vertical="center"/>
    </xf>
    <xf numFmtId="0" fontId="1" fillId="0" borderId="0" xfId="691" applyFont="1" applyAlignment="1">
      <alignment vertical="center" wrapText="1"/>
    </xf>
    <xf numFmtId="0" fontId="2" fillId="0" borderId="0" xfId="691" applyFont="1" applyAlignment="1">
      <alignment vertical="center" wrapText="1"/>
    </xf>
    <xf numFmtId="0" fontId="3" fillId="2" borderId="0" xfId="691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0" borderId="0" xfId="691" applyFont="1" applyAlignment="1">
      <alignment horizontal="center" vertical="center" wrapText="1"/>
    </xf>
    <xf numFmtId="0" fontId="4" fillId="0" borderId="0" xfId="691" applyFont="1" applyAlignment="1">
      <alignment horizontal="left" vertical="center" wrapText="1"/>
    </xf>
    <xf numFmtId="0" fontId="4" fillId="0" borderId="0" xfId="69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1" xfId="691" applyFont="1" applyBorder="1" applyAlignment="1">
      <alignment horizontal="center" vertical="center" wrapText="1"/>
    </xf>
    <xf numFmtId="225" fontId="3" fillId="2" borderId="1" xfId="69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2" borderId="1" xfId="691" applyFont="1" applyFill="1" applyBorder="1" applyAlignment="1">
      <alignment horizontal="center" vertical="center" wrapText="1"/>
    </xf>
    <xf numFmtId="0" fontId="4" fillId="2" borderId="2" xfId="691" applyFont="1" applyFill="1" applyBorder="1" applyAlignment="1">
      <alignment horizontal="center" vertical="center" wrapText="1"/>
    </xf>
    <xf numFmtId="0" fontId="4" fillId="2" borderId="4" xfId="691" applyFont="1" applyFill="1" applyBorder="1" applyAlignment="1">
      <alignment horizontal="center" vertical="center" wrapText="1"/>
    </xf>
    <xf numFmtId="0" fontId="12" fillId="2" borderId="1" xfId="691" applyFont="1" applyFill="1" applyBorder="1" applyAlignment="1">
      <alignment horizontal="center" vertical="center" wrapText="1"/>
    </xf>
    <xf numFmtId="0" fontId="13" fillId="0" borderId="1" xfId="69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691" applyFont="1" applyFill="1" applyBorder="1" applyAlignment="1">
      <alignment horizontal="left" vertical="center" wrapText="1"/>
    </xf>
    <xf numFmtId="226" fontId="3" fillId="2" borderId="1" xfId="691" applyNumberFormat="1" applyFont="1" applyFill="1" applyBorder="1" applyAlignment="1">
      <alignment horizontal="center" vertical="center" wrapText="1"/>
    </xf>
    <xf numFmtId="0" fontId="3" fillId="2" borderId="1" xfId="691" applyFont="1" applyFill="1" applyBorder="1" applyAlignment="1">
      <alignment horizontal="center" vertical="center" wrapText="1"/>
    </xf>
    <xf numFmtId="0" fontId="4" fillId="2" borderId="1" xfId="69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2" fillId="2" borderId="1" xfId="691" applyFont="1" applyFill="1" applyBorder="1" applyAlignment="1">
      <alignment horizontal="left" vertical="center" wrapText="1"/>
    </xf>
    <xf numFmtId="0" fontId="4" fillId="0" borderId="1" xfId="691" applyFont="1" applyBorder="1" applyAlignment="1">
      <alignment horizontal="center" vertical="center" wrapText="1"/>
    </xf>
    <xf numFmtId="227" fontId="3" fillId="2" borderId="1" xfId="691" applyNumberFormat="1" applyFont="1" applyFill="1" applyBorder="1" applyAlignment="1">
      <alignment horizontal="center" vertical="center" wrapText="1"/>
    </xf>
    <xf numFmtId="227" fontId="4" fillId="2" borderId="1" xfId="691" applyNumberFormat="1" applyFont="1" applyFill="1" applyBorder="1" applyAlignment="1">
      <alignment horizontal="center" vertical="center" wrapText="1"/>
    </xf>
    <xf numFmtId="227" fontId="116" fillId="2" borderId="1" xfId="691" applyNumberFormat="1" applyFont="1" applyFill="1" applyBorder="1" applyAlignment="1">
      <alignment horizontal="center" vertical="center" wrapText="1"/>
    </xf>
    <xf numFmtId="227" fontId="4" fillId="0" borderId="1" xfId="691" applyNumberFormat="1" applyFont="1" applyBorder="1" applyAlignment="1">
      <alignment horizontal="center" vertical="center" wrapText="1"/>
    </xf>
    <xf numFmtId="227" fontId="4" fillId="0" borderId="0" xfId="691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691" applyFont="1" applyBorder="1" applyAlignment="1">
      <alignment horizontal="left" vertical="center" wrapText="1"/>
    </xf>
    <xf numFmtId="0" fontId="1" fillId="2" borderId="1" xfId="691" applyFont="1" applyFill="1" applyBorder="1" applyAlignment="1">
      <alignment horizontal="left" vertical="center" wrapText="1"/>
    </xf>
    <xf numFmtId="0" fontId="4" fillId="2" borderId="0" xfId="691" applyFont="1" applyFill="1" applyAlignment="1">
      <alignment horizontal="left" vertical="center" wrapText="1"/>
    </xf>
    <xf numFmtId="0" fontId="4" fillId="2" borderId="2" xfId="691" applyFont="1" applyFill="1" applyBorder="1" applyAlignment="1">
      <alignment horizontal="left" vertical="center" wrapText="1"/>
    </xf>
    <xf numFmtId="225" fontId="3" fillId="2" borderId="1" xfId="691" applyNumberFormat="1" applyFont="1" applyFill="1" applyBorder="1" applyAlignment="1">
      <alignment vertical="center" wrapText="1"/>
    </xf>
    <xf numFmtId="0" fontId="4" fillId="0" borderId="1" xfId="691" applyFont="1" applyBorder="1" applyAlignment="1">
      <alignment vertical="center" wrapText="1"/>
    </xf>
    <xf numFmtId="0" fontId="12" fillId="2" borderId="1" xfId="691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6" fillId="0" borderId="1" xfId="691" applyFont="1" applyBorder="1" applyAlignment="1">
      <alignment horizontal="center" vertical="center" wrapText="1"/>
    </xf>
    <xf numFmtId="227" fontId="6" fillId="0" borderId="1" xfId="691" applyNumberFormat="1" applyFont="1" applyBorder="1" applyAlignment="1">
      <alignment horizontal="center" vertical="center" wrapText="1"/>
    </xf>
    <xf numFmtId="0" fontId="7" fillId="0" borderId="0" xfId="691" applyFont="1" applyAlignment="1">
      <alignment horizontal="center" vertical="center" wrapText="1"/>
    </xf>
    <xf numFmtId="0" fontId="7" fillId="0" borderId="0" xfId="691" applyFont="1" applyAlignment="1">
      <alignment horizontal="justify" vertical="center" wrapText="1"/>
    </xf>
    <xf numFmtId="225" fontId="7" fillId="0" borderId="0" xfId="691" applyNumberFormat="1" applyFont="1" applyAlignment="1">
      <alignment horizontal="center" vertical="center" wrapText="1"/>
    </xf>
    <xf numFmtId="227" fontId="6" fillId="0" borderId="2" xfId="691" applyNumberFormat="1" applyFont="1" applyBorder="1" applyAlignment="1">
      <alignment horizontal="center" vertical="center" wrapText="1"/>
    </xf>
    <xf numFmtId="227" fontId="6" fillId="0" borderId="3" xfId="691" applyNumberFormat="1" applyFont="1" applyBorder="1" applyAlignment="1">
      <alignment horizontal="center" vertical="center" wrapText="1"/>
    </xf>
    <xf numFmtId="0" fontId="6" fillId="0" borderId="5" xfId="691" applyFont="1" applyBorder="1" applyAlignment="1">
      <alignment horizontal="center" vertical="center" wrapText="1"/>
    </xf>
    <xf numFmtId="0" fontId="6" fillId="0" borderId="6" xfId="691" applyFont="1" applyBorder="1" applyAlignment="1">
      <alignment horizontal="center" vertical="center" wrapText="1"/>
    </xf>
    <xf numFmtId="0" fontId="8" fillId="2" borderId="2" xfId="691" applyFont="1" applyFill="1" applyBorder="1" applyAlignment="1">
      <alignment horizontal="center" vertical="center" wrapText="1"/>
    </xf>
    <xf numFmtId="0" fontId="8" fillId="2" borderId="3" xfId="691" applyFont="1" applyFill="1" applyBorder="1" applyAlignment="1">
      <alignment horizontal="center" vertical="center" wrapText="1"/>
    </xf>
    <xf numFmtId="0" fontId="8" fillId="2" borderId="4" xfId="69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0" fillId="2" borderId="2" xfId="730" applyFont="1" applyFill="1" applyBorder="1" applyAlignment="1">
      <alignment vertical="center" wrapText="1"/>
    </xf>
    <xf numFmtId="0" fontId="10" fillId="2" borderId="3" xfId="730" applyFont="1" applyFill="1" applyBorder="1" applyAlignment="1">
      <alignment vertical="center" wrapText="1"/>
    </xf>
    <xf numFmtId="0" fontId="10" fillId="2" borderId="4" xfId="73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2" xfId="730" applyFont="1" applyFill="1" applyBorder="1" applyAlignment="1">
      <alignment horizontal="left" vertical="center" wrapText="1"/>
    </xf>
    <xf numFmtId="0" fontId="10" fillId="2" borderId="3" xfId="730" applyFont="1" applyFill="1" applyBorder="1" applyAlignment="1">
      <alignment horizontal="left" vertical="center" wrapText="1"/>
    </xf>
    <xf numFmtId="0" fontId="10" fillId="2" borderId="4" xfId="730" applyFont="1" applyFill="1" applyBorder="1" applyAlignment="1">
      <alignment horizontal="left" vertical="center" wrapText="1"/>
    </xf>
  </cellXfs>
  <cellStyles count="1134">
    <cellStyle name="??" xfId="100" xr:uid="{00000000-0005-0000-0000-000000000000}"/>
    <cellStyle name="?? [0]" xfId="104" xr:uid="{00000000-0005-0000-0000-000001000000}"/>
    <cellStyle name="??_0N-HANDLING " xfId="62" xr:uid="{00000000-0005-0000-0000-000002000000}"/>
    <cellStyle name="?鹎%U龡&amp;H?_x0008__x001c__x001c_?_x0007__x0001__x0001_" xfId="111" xr:uid="{00000000-0005-0000-0000-000003000000}"/>
    <cellStyle name="?鹎%U龡&amp;H?_x005f_x0008__x005f_x001c__x005f_x001c_?_x005f_x0007__x005f_x0001__x005f_x0001_" xfId="114" xr:uid="{00000000-0005-0000-0000-000004000000}"/>
    <cellStyle name="@_text" xfId="68" xr:uid="{00000000-0005-0000-0000-000005000000}"/>
    <cellStyle name="@ET_Style?@font-face" xfId="120" xr:uid="{00000000-0005-0000-0000-000006000000}"/>
    <cellStyle name="_(中企华)审计评估联合申报明细表.V1" xfId="117" xr:uid="{00000000-0005-0000-0000-000007000000}"/>
    <cellStyle name="_02青岛新增" xfId="46" xr:uid="{00000000-0005-0000-0000-000008000000}"/>
    <cellStyle name="_20100326高清市院遂宁检察院1080P配置清单26日改" xfId="53" xr:uid="{00000000-0005-0000-0000-000009000000}"/>
    <cellStyle name="_Book1" xfId="116" xr:uid="{00000000-0005-0000-0000-00000A000000}"/>
    <cellStyle name="_Book1 2" xfId="112" xr:uid="{00000000-0005-0000-0000-00000B000000}"/>
    <cellStyle name="_Book1_1" xfId="43" xr:uid="{00000000-0005-0000-0000-00000C000000}"/>
    <cellStyle name="_Book1_1 2" xfId="107" xr:uid="{00000000-0005-0000-0000-00000D000000}"/>
    <cellStyle name="_Book1_2" xfId="122" xr:uid="{00000000-0005-0000-0000-00000E000000}"/>
    <cellStyle name="_Book1_2 2" xfId="127" xr:uid="{00000000-0005-0000-0000-00000F000000}"/>
    <cellStyle name="_Book1_2 2 2" xfId="128" xr:uid="{00000000-0005-0000-0000-000010000000}"/>
    <cellStyle name="_Book1_2 3" xfId="132" xr:uid="{00000000-0005-0000-0000-000011000000}"/>
    <cellStyle name="_Book1_3" xfId="133" xr:uid="{00000000-0005-0000-0000-000012000000}"/>
    <cellStyle name="_Book1_3 2" xfId="139" xr:uid="{00000000-0005-0000-0000-000013000000}"/>
    <cellStyle name="_Book1_4" xfId="143" xr:uid="{00000000-0005-0000-0000-000014000000}"/>
    <cellStyle name="_CBRE明细表" xfId="144" xr:uid="{00000000-0005-0000-0000-000015000000}"/>
    <cellStyle name="_ET_STYLE_NoName_00_" xfId="146" xr:uid="{00000000-0005-0000-0000-000016000000}"/>
    <cellStyle name="_ET_STYLE_NoName_00_ 2" xfId="147" xr:uid="{00000000-0005-0000-0000-000017000000}"/>
    <cellStyle name="_ET_STYLE_NoName_00_ 2 2" xfId="151" xr:uid="{00000000-0005-0000-0000-000018000000}"/>
    <cellStyle name="_ET_STYLE_NoName_00_ 3" xfId="153" xr:uid="{00000000-0005-0000-0000-000019000000}"/>
    <cellStyle name="_ET_STYLE_NoName_00__Book1" xfId="155" xr:uid="{00000000-0005-0000-0000-00001A000000}"/>
    <cellStyle name="_ET_STYLE_NoName_00__Book1 2" xfId="156" xr:uid="{00000000-0005-0000-0000-00001B000000}"/>
    <cellStyle name="_ET_STYLE_NoName_00__Book1_1" xfId="158" xr:uid="{00000000-0005-0000-0000-00001C000000}"/>
    <cellStyle name="_ET_STYLE_NoName_00__Book1_1 2" xfId="159" xr:uid="{00000000-0005-0000-0000-00001D000000}"/>
    <cellStyle name="_ET_STYLE_NoName_00__Book1_1_县公司" xfId="160" xr:uid="{00000000-0005-0000-0000-00001E000000}"/>
    <cellStyle name="_ET_STYLE_NoName_00__Book1_1_银行账户情况表_2010年12月" xfId="161" xr:uid="{00000000-0005-0000-0000-00001F000000}"/>
    <cellStyle name="_ET_STYLE_NoName_00__Book1_2" xfId="162" xr:uid="{00000000-0005-0000-0000-000020000000}"/>
    <cellStyle name="_ET_STYLE_NoName_00__Book1_3" xfId="165" xr:uid="{00000000-0005-0000-0000-000021000000}"/>
    <cellStyle name="_ET_STYLE_NoName_00__Book1_4" xfId="166" xr:uid="{00000000-0005-0000-0000-000022000000}"/>
    <cellStyle name="_ET_STYLE_NoName_00__Book1_县公司" xfId="168" xr:uid="{00000000-0005-0000-0000-000023000000}"/>
    <cellStyle name="_ET_STYLE_NoName_00__Book1_银行账户情况表_2010年12月" xfId="172" xr:uid="{00000000-0005-0000-0000-000024000000}"/>
    <cellStyle name="_ET_STYLE_NoName_00__Sheet3" xfId="28" xr:uid="{00000000-0005-0000-0000-000025000000}"/>
    <cellStyle name="_ET_STYLE_NoName_00__甘南州" xfId="174" xr:uid="{00000000-0005-0000-0000-000026000000}"/>
    <cellStyle name="_ET_STYLE_NoName_00__建行" xfId="177" xr:uid="{00000000-0005-0000-0000-000027000000}"/>
    <cellStyle name="_ET_STYLE_NoName_00__酒泉市" xfId="150" xr:uid="{00000000-0005-0000-0000-000028000000}"/>
    <cellStyle name="_ET_STYLE_NoName_00__临夏州" xfId="179" xr:uid="{00000000-0005-0000-0000-000029000000}"/>
    <cellStyle name="_ET_STYLE_NoName_00__天水市" xfId="182" xr:uid="{00000000-0005-0000-0000-00002A000000}"/>
    <cellStyle name="_ET_STYLE_NoName_00__武威市" xfId="185" xr:uid="{00000000-0005-0000-0000-00002B000000}"/>
    <cellStyle name="_ET_STYLE_NoName_00__县公司" xfId="71" xr:uid="{00000000-0005-0000-0000-00002C000000}"/>
    <cellStyle name="_ET_STYLE_NoName_00__银行账户情况表_2010年12月" xfId="191" xr:uid="{00000000-0005-0000-0000-00002D000000}"/>
    <cellStyle name="_ET_STYLE_NoName_00__云南水利电力有限公司" xfId="193" xr:uid="{00000000-0005-0000-0000-00002E000000}"/>
    <cellStyle name="_KPMG original version" xfId="195" xr:uid="{00000000-0005-0000-0000-00002F000000}"/>
    <cellStyle name="_KPMG original version_(中企华)审计评估联合申报明细表.V1" xfId="66" xr:uid="{00000000-0005-0000-0000-000030000000}"/>
    <cellStyle name="_KPMG original version_附件1：审计评估联合申报明细表" xfId="196" xr:uid="{00000000-0005-0000-0000-000031000000}"/>
    <cellStyle name="_long term loan - others 300504" xfId="74" xr:uid="{00000000-0005-0000-0000-000032000000}"/>
    <cellStyle name="_long term loan - others 300504_(中企华)审计评估联合申报明细表.V1" xfId="154" xr:uid="{00000000-0005-0000-0000-000033000000}"/>
    <cellStyle name="_long term loan - others 300504_KPMG original version" xfId="204" xr:uid="{00000000-0005-0000-0000-000034000000}"/>
    <cellStyle name="_long term loan - others 300504_KPMG original version_(中企华)审计评估联合申报明细表.V1" xfId="205" xr:uid="{00000000-0005-0000-0000-000035000000}"/>
    <cellStyle name="_long term loan - others 300504_KPMG original version_附件1：审计评估联合申报明细表" xfId="207" xr:uid="{00000000-0005-0000-0000-000036000000}"/>
    <cellStyle name="_long term loan - others 300504_Shenhua PBC package 050530" xfId="209" xr:uid="{00000000-0005-0000-0000-000037000000}"/>
    <cellStyle name="_long term loan - others 300504_Shenhua PBC package 050530_(中企华)审计评估联合申报明细表.V1" xfId="44" xr:uid="{00000000-0005-0000-0000-000038000000}"/>
    <cellStyle name="_long term loan - others 300504_Shenhua PBC package 050530_附件1：审计评估联合申报明细表" xfId="211" xr:uid="{00000000-0005-0000-0000-000039000000}"/>
    <cellStyle name="_long term loan - others 300504_附件1：审计评估联合申报明细表" xfId="213" xr:uid="{00000000-0005-0000-0000-00003A000000}"/>
    <cellStyle name="_long term loan - others 300504_审计调查表.V3" xfId="218" xr:uid="{00000000-0005-0000-0000-00003B000000}"/>
    <cellStyle name="_norma1" xfId="220" xr:uid="{00000000-0005-0000-0000-00003C000000}"/>
    <cellStyle name="_Part III.200406.Loan and Liabilities details.(Site Name)" xfId="222" xr:uid="{00000000-0005-0000-0000-00003D000000}"/>
    <cellStyle name="_Part III.200406.Loan and Liabilities details.(Site Name)_(中企华)审计评估联合申报明细表.V1" xfId="226" xr:uid="{00000000-0005-0000-0000-00003E000000}"/>
    <cellStyle name="_Part III.200406.Loan and Liabilities details.(Site Name)_KPMG original version" xfId="228" xr:uid="{00000000-0005-0000-0000-00003F000000}"/>
    <cellStyle name="_Part III.200406.Loan and Liabilities details.(Site Name)_KPMG original version_(中企华)审计评估联合申报明细表.V1" xfId="229" xr:uid="{00000000-0005-0000-0000-000040000000}"/>
    <cellStyle name="_Part III.200406.Loan and Liabilities details.(Site Name)_KPMG original version_附件1：审计评估联合申报明细表" xfId="232" xr:uid="{00000000-0005-0000-0000-000041000000}"/>
    <cellStyle name="_Part III.200406.Loan and Liabilities details.(Site Name)_Shenhua PBC package 050530" xfId="88" xr:uid="{00000000-0005-0000-0000-000042000000}"/>
    <cellStyle name="_Part III.200406.Loan and Liabilities details.(Site Name)_Shenhua PBC package 050530_(中企华)审计评估联合申报明细表.V1" xfId="236" xr:uid="{00000000-0005-0000-0000-000043000000}"/>
    <cellStyle name="_Part III.200406.Loan and Liabilities details.(Site Name)_Shenhua PBC package 050530_附件1：审计评估联合申报明细表" xfId="238" xr:uid="{00000000-0005-0000-0000-000044000000}"/>
    <cellStyle name="_Part III.200406.Loan and Liabilities details.(Site Name)_附件1：审计评估联合申报明细表" xfId="242" xr:uid="{00000000-0005-0000-0000-000045000000}"/>
    <cellStyle name="_Part III.200406.Loan and Liabilities details.(Site Name)_审计调查表.V3" xfId="245" xr:uid="{00000000-0005-0000-0000-000046000000}"/>
    <cellStyle name="_Sheet1" xfId="249" xr:uid="{00000000-0005-0000-0000-000047000000}"/>
    <cellStyle name="_Shenhua PBC package 050530" xfId="250" xr:uid="{00000000-0005-0000-0000-000048000000}"/>
    <cellStyle name="_Shenhua PBC package 050530_(中企华)审计评估联合申报明细表.V1" xfId="256" xr:uid="{00000000-0005-0000-0000-000049000000}"/>
    <cellStyle name="_Shenhua PBC package 050530_附件1：审计评估联合申报明细表" xfId="129" xr:uid="{00000000-0005-0000-0000-00004A000000}"/>
    <cellStyle name="_本部汇总" xfId="260" xr:uid="{00000000-0005-0000-0000-00004B000000}"/>
    <cellStyle name="_房屋建筑评估申报表" xfId="265" xr:uid="{00000000-0005-0000-0000-00004C000000}"/>
    <cellStyle name="_附件1：审计评估联合申报明细表" xfId="266" xr:uid="{00000000-0005-0000-0000-00004D000000}"/>
    <cellStyle name="_给培训方的名单" xfId="268" xr:uid="{00000000-0005-0000-0000-00004E000000}"/>
    <cellStyle name="_和政县2013年第二批计划表（上报）(1)" xfId="270" xr:uid="{00000000-0005-0000-0000-00004F000000}"/>
    <cellStyle name="_南方电网" xfId="271" xr:uid="{00000000-0005-0000-0000-000050000000}"/>
    <cellStyle name="_弱电系统设备配置报价清单" xfId="96" xr:uid="{00000000-0005-0000-0000-000051000000}"/>
    <cellStyle name="_弱电系统设备配置报价清单 2" xfId="273" xr:uid="{00000000-0005-0000-0000-000052000000}"/>
    <cellStyle name="_审计调查表.V3" xfId="276" xr:uid="{00000000-0005-0000-0000-000053000000}"/>
    <cellStyle name="_网上公布名单" xfId="281" xr:uid="{00000000-0005-0000-0000-000054000000}"/>
    <cellStyle name="_文函专递0211-施工企业调查表（附件）" xfId="284" xr:uid="{00000000-0005-0000-0000-000055000000}"/>
    <cellStyle name="_姓名核对信息备案表" xfId="145" xr:uid="{00000000-0005-0000-0000-000056000000}"/>
    <cellStyle name="{Comma [0]}" xfId="285" xr:uid="{00000000-0005-0000-0000-000057000000}"/>
    <cellStyle name="{Comma}" xfId="289" xr:uid="{00000000-0005-0000-0000-000058000000}"/>
    <cellStyle name="{Date}" xfId="290" xr:uid="{00000000-0005-0000-0000-000059000000}"/>
    <cellStyle name="{Month}" xfId="294" xr:uid="{00000000-0005-0000-0000-00005A000000}"/>
    <cellStyle name="{Percent}" xfId="300" xr:uid="{00000000-0005-0000-0000-00005B000000}"/>
    <cellStyle name="{Thousand [0]}" xfId="296" xr:uid="{00000000-0005-0000-0000-00005C000000}"/>
    <cellStyle name="{Thousand}" xfId="212" xr:uid="{00000000-0005-0000-0000-00005D000000}"/>
    <cellStyle name="{Z'0000(1 dec)}" xfId="301" xr:uid="{00000000-0005-0000-0000-00005E000000}"/>
    <cellStyle name="{Z'0000(4 dec)}" xfId="303" xr:uid="{00000000-0005-0000-0000-00005F000000}"/>
    <cellStyle name="0,0_x000d__x000a_NA_x000d__x000a_" xfId="234" xr:uid="{00000000-0005-0000-0000-000060000000}"/>
    <cellStyle name="0,0_x000d__x000a_NA_x000d__x000a_ 2" xfId="304" xr:uid="{00000000-0005-0000-0000-000061000000}"/>
    <cellStyle name="0,0_x000d__x000a_NA_x000d__x000a_ 3" xfId="308" xr:uid="{00000000-0005-0000-0000-000062000000}"/>
    <cellStyle name="0,0_x000d__x000a_NA_x000d__x000a__Book1" xfId="315" xr:uid="{00000000-0005-0000-0000-000063000000}"/>
    <cellStyle name="20% - Accent1" xfId="231" xr:uid="{00000000-0005-0000-0000-000064000000}"/>
    <cellStyle name="20% - Accent1 2" xfId="306" xr:uid="{00000000-0005-0000-0000-000065000000}"/>
    <cellStyle name="20% - Accent2" xfId="316" xr:uid="{00000000-0005-0000-0000-000066000000}"/>
    <cellStyle name="20% - Accent2 2" xfId="240" xr:uid="{00000000-0005-0000-0000-000067000000}"/>
    <cellStyle name="20% - Accent3" xfId="317" xr:uid="{00000000-0005-0000-0000-000068000000}"/>
    <cellStyle name="20% - Accent3 2" xfId="80" xr:uid="{00000000-0005-0000-0000-000069000000}"/>
    <cellStyle name="20% - Accent4" xfId="318" xr:uid="{00000000-0005-0000-0000-00006A000000}"/>
    <cellStyle name="20% - Accent4 2" xfId="321" xr:uid="{00000000-0005-0000-0000-00006B000000}"/>
    <cellStyle name="20% - Accent5" xfId="324" xr:uid="{00000000-0005-0000-0000-00006C000000}"/>
    <cellStyle name="20% - Accent5 2" xfId="326" xr:uid="{00000000-0005-0000-0000-00006D000000}"/>
    <cellStyle name="20% - Accent6" xfId="328" xr:uid="{00000000-0005-0000-0000-00006E000000}"/>
    <cellStyle name="20% - Accent6 2" xfId="329" xr:uid="{00000000-0005-0000-0000-00006F000000}"/>
    <cellStyle name="20% - 强调文字颜色 1 2" xfId="332" xr:uid="{00000000-0005-0000-0000-000070000000}"/>
    <cellStyle name="20% - 强调文字颜色 2 2" xfId="333" xr:uid="{00000000-0005-0000-0000-000071000000}"/>
    <cellStyle name="20% - 强调文字颜色 3 2" xfId="140" xr:uid="{00000000-0005-0000-0000-000072000000}"/>
    <cellStyle name="20% - 强调文字颜色 4 2" xfId="334" xr:uid="{00000000-0005-0000-0000-000073000000}"/>
    <cellStyle name="20% - 强调文字颜色 5 2" xfId="337" xr:uid="{00000000-0005-0000-0000-000074000000}"/>
    <cellStyle name="20% - 强调文字颜色 6 2" xfId="221" xr:uid="{00000000-0005-0000-0000-000075000000}"/>
    <cellStyle name="40% - Accent1" xfId="105" xr:uid="{00000000-0005-0000-0000-000076000000}"/>
    <cellStyle name="40% - Accent1 2" xfId="343" xr:uid="{00000000-0005-0000-0000-000077000000}"/>
    <cellStyle name="40% - Accent2" xfId="345" xr:uid="{00000000-0005-0000-0000-000078000000}"/>
    <cellStyle name="40% - Accent2 2" xfId="347" xr:uid="{00000000-0005-0000-0000-000079000000}"/>
    <cellStyle name="40% - Accent3" xfId="349" xr:uid="{00000000-0005-0000-0000-00007A000000}"/>
    <cellStyle name="40% - Accent3 2" xfId="351" xr:uid="{00000000-0005-0000-0000-00007B000000}"/>
    <cellStyle name="40% - Accent4" xfId="352" xr:uid="{00000000-0005-0000-0000-00007C000000}"/>
    <cellStyle name="40% - Accent4 2" xfId="354" xr:uid="{00000000-0005-0000-0000-00007D000000}"/>
    <cellStyle name="40% - Accent5" xfId="359" xr:uid="{00000000-0005-0000-0000-00007E000000}"/>
    <cellStyle name="40% - Accent5 2" xfId="360" xr:uid="{00000000-0005-0000-0000-00007F000000}"/>
    <cellStyle name="40% - Accent6" xfId="362" xr:uid="{00000000-0005-0000-0000-000080000000}"/>
    <cellStyle name="40% - Accent6 2" xfId="363" xr:uid="{00000000-0005-0000-0000-000081000000}"/>
    <cellStyle name="40% - 强调文字颜色 1 2" xfId="365" xr:uid="{00000000-0005-0000-0000-000082000000}"/>
    <cellStyle name="40% - 强调文字颜色 2 2" xfId="366" xr:uid="{00000000-0005-0000-0000-000083000000}"/>
    <cellStyle name="40% - 强调文字颜色 3 2" xfId="164" xr:uid="{00000000-0005-0000-0000-000084000000}"/>
    <cellStyle name="40% - 强调文字颜色 4 2" xfId="70" xr:uid="{00000000-0005-0000-0000-000085000000}"/>
    <cellStyle name="40% - 强调文字颜色 5 2" xfId="367" xr:uid="{00000000-0005-0000-0000-000086000000}"/>
    <cellStyle name="40% - 强调文字颜色 6 2" xfId="275" xr:uid="{00000000-0005-0000-0000-000087000000}"/>
    <cellStyle name="60% - Accent1" xfId="371" xr:uid="{00000000-0005-0000-0000-000088000000}"/>
    <cellStyle name="60% - Accent1 2" xfId="373" xr:uid="{00000000-0005-0000-0000-000089000000}"/>
    <cellStyle name="60% - Accent2" xfId="380" xr:uid="{00000000-0005-0000-0000-00008A000000}"/>
    <cellStyle name="60% - Accent2 2" xfId="313" xr:uid="{00000000-0005-0000-0000-00008B000000}"/>
    <cellStyle name="60% - Accent3" xfId="381" xr:uid="{00000000-0005-0000-0000-00008C000000}"/>
    <cellStyle name="60% - Accent3 2" xfId="384" xr:uid="{00000000-0005-0000-0000-00008D000000}"/>
    <cellStyle name="60% - Accent4" xfId="293" xr:uid="{00000000-0005-0000-0000-00008E000000}"/>
    <cellStyle name="60% - Accent4 2" xfId="388" xr:uid="{00000000-0005-0000-0000-00008F000000}"/>
    <cellStyle name="60% - Accent5" xfId="215" xr:uid="{00000000-0005-0000-0000-000090000000}"/>
    <cellStyle name="60% - Accent5 2" xfId="267" xr:uid="{00000000-0005-0000-0000-000091000000}"/>
    <cellStyle name="60% - Accent6" xfId="389" xr:uid="{00000000-0005-0000-0000-000092000000}"/>
    <cellStyle name="60% - Accent6 2" xfId="392" xr:uid="{00000000-0005-0000-0000-000093000000}"/>
    <cellStyle name="60% - 强调文字颜色 1 2" xfId="396" xr:uid="{00000000-0005-0000-0000-000094000000}"/>
    <cellStyle name="60% - 强调文字颜色 2 2" xfId="399" xr:uid="{00000000-0005-0000-0000-000095000000}"/>
    <cellStyle name="60% - 强调文字颜色 3 2" xfId="402" xr:uid="{00000000-0005-0000-0000-000096000000}"/>
    <cellStyle name="60% - 强调文字颜色 4 2" xfId="403" xr:uid="{00000000-0005-0000-0000-000097000000}"/>
    <cellStyle name="60% - 强调文字颜色 5 2" xfId="407" xr:uid="{00000000-0005-0000-0000-000098000000}"/>
    <cellStyle name="60% - 强调文字颜色 6 2" xfId="180" xr:uid="{00000000-0005-0000-0000-000099000000}"/>
    <cellStyle name="6mal" xfId="410" xr:uid="{00000000-0005-0000-0000-00009A000000}"/>
    <cellStyle name="6mal 2" xfId="307" xr:uid="{00000000-0005-0000-0000-00009B000000}"/>
    <cellStyle name="Accent1" xfId="411" xr:uid="{00000000-0005-0000-0000-00009C000000}"/>
    <cellStyle name="Accent1 - 20%" xfId="230" xr:uid="{00000000-0005-0000-0000-00009D000000}"/>
    <cellStyle name="Accent1 - 20% 2" xfId="305" xr:uid="{00000000-0005-0000-0000-00009E000000}"/>
    <cellStyle name="Accent1 - 20% 3" xfId="310" xr:uid="{00000000-0005-0000-0000-00009F000000}"/>
    <cellStyle name="Accent1 - 40%" xfId="414" xr:uid="{00000000-0005-0000-0000-0000A0000000}"/>
    <cellStyle name="Accent1 - 40% 2" xfId="419" xr:uid="{00000000-0005-0000-0000-0000A1000000}"/>
    <cellStyle name="Accent1 - 40% 3" xfId="422" xr:uid="{00000000-0005-0000-0000-0000A2000000}"/>
    <cellStyle name="Accent1 - 60%" xfId="423" xr:uid="{00000000-0005-0000-0000-0000A3000000}"/>
    <cellStyle name="Accent1 - 60% 2" xfId="425" xr:uid="{00000000-0005-0000-0000-0000A4000000}"/>
    <cellStyle name="Accent1 - 60% 3" xfId="427" xr:uid="{00000000-0005-0000-0000-0000A5000000}"/>
    <cellStyle name="Accent1 10" xfId="339" xr:uid="{00000000-0005-0000-0000-0000A6000000}"/>
    <cellStyle name="Accent1 11" xfId="327" xr:uid="{00000000-0005-0000-0000-0000A7000000}"/>
    <cellStyle name="Accent1 12" xfId="400" xr:uid="{00000000-0005-0000-0000-0000A8000000}"/>
    <cellStyle name="Accent1 13" xfId="429" xr:uid="{00000000-0005-0000-0000-0000A9000000}"/>
    <cellStyle name="Accent1 2" xfId="432" xr:uid="{00000000-0005-0000-0000-0000AA000000}"/>
    <cellStyle name="Accent1 3" xfId="435" xr:uid="{00000000-0005-0000-0000-0000AB000000}"/>
    <cellStyle name="Accent1 4" xfId="438" xr:uid="{00000000-0005-0000-0000-0000AC000000}"/>
    <cellStyle name="Accent1 5" xfId="11" xr:uid="{00000000-0005-0000-0000-0000AD000000}"/>
    <cellStyle name="Accent1 6" xfId="445" xr:uid="{00000000-0005-0000-0000-0000AE000000}"/>
    <cellStyle name="Accent1 7" xfId="446" xr:uid="{00000000-0005-0000-0000-0000AF000000}"/>
    <cellStyle name="Accent1 8" xfId="447" xr:uid="{00000000-0005-0000-0000-0000B0000000}"/>
    <cellStyle name="Accent1 9" xfId="448" xr:uid="{00000000-0005-0000-0000-0000B1000000}"/>
    <cellStyle name="Accent1_公安安全支出补充表5.14" xfId="450" xr:uid="{00000000-0005-0000-0000-0000B2000000}"/>
    <cellStyle name="Accent2" xfId="451" xr:uid="{00000000-0005-0000-0000-0000B3000000}"/>
    <cellStyle name="Accent2 - 20%" xfId="124" xr:uid="{00000000-0005-0000-0000-0000B4000000}"/>
    <cellStyle name="Accent2 - 20% 2" xfId="125" xr:uid="{00000000-0005-0000-0000-0000B5000000}"/>
    <cellStyle name="Accent2 - 20% 3" xfId="130" xr:uid="{00000000-0005-0000-0000-0000B6000000}"/>
    <cellStyle name="Accent2 - 40%" xfId="12" xr:uid="{00000000-0005-0000-0000-0000B7000000}"/>
    <cellStyle name="Accent2 - 40% 2" xfId="85" xr:uid="{00000000-0005-0000-0000-0000B8000000}"/>
    <cellStyle name="Accent2 - 40% 3" xfId="86" xr:uid="{00000000-0005-0000-0000-0000B9000000}"/>
    <cellStyle name="Accent2 - 60%" xfId="20" xr:uid="{00000000-0005-0000-0000-0000BA000000}"/>
    <cellStyle name="Accent2 - 60% 2" xfId="452" xr:uid="{00000000-0005-0000-0000-0000BB000000}"/>
    <cellStyle name="Accent2 - 60% 3" xfId="183" xr:uid="{00000000-0005-0000-0000-0000BC000000}"/>
    <cellStyle name="Accent2 10" xfId="457" xr:uid="{00000000-0005-0000-0000-0000BD000000}"/>
    <cellStyle name="Accent2 11" xfId="458" xr:uid="{00000000-0005-0000-0000-0000BE000000}"/>
    <cellStyle name="Accent2 12" xfId="418" xr:uid="{00000000-0005-0000-0000-0000BF000000}"/>
    <cellStyle name="Accent2 13" xfId="421" xr:uid="{00000000-0005-0000-0000-0000C0000000}"/>
    <cellStyle name="Accent2 2" xfId="459" xr:uid="{00000000-0005-0000-0000-0000C1000000}"/>
    <cellStyle name="Accent2 3" xfId="460" xr:uid="{00000000-0005-0000-0000-0000C2000000}"/>
    <cellStyle name="Accent2 4" xfId="461" xr:uid="{00000000-0005-0000-0000-0000C3000000}"/>
    <cellStyle name="Accent2 5" xfId="464" xr:uid="{00000000-0005-0000-0000-0000C4000000}"/>
    <cellStyle name="Accent2 6" xfId="468" xr:uid="{00000000-0005-0000-0000-0000C5000000}"/>
    <cellStyle name="Accent2 7" xfId="469" xr:uid="{00000000-0005-0000-0000-0000C6000000}"/>
    <cellStyle name="Accent2 8" xfId="470" xr:uid="{00000000-0005-0000-0000-0000C7000000}"/>
    <cellStyle name="Accent2 9" xfId="113" xr:uid="{00000000-0005-0000-0000-0000C8000000}"/>
    <cellStyle name="Accent2_公安安全支出补充表5.14" xfId="471" xr:uid="{00000000-0005-0000-0000-0000C9000000}"/>
    <cellStyle name="Accent3" xfId="472" xr:uid="{00000000-0005-0000-0000-0000CA000000}"/>
    <cellStyle name="Accent3 - 20%" xfId="479" xr:uid="{00000000-0005-0000-0000-0000CB000000}"/>
    <cellStyle name="Accent3 - 20% 2" xfId="480" xr:uid="{00000000-0005-0000-0000-0000CC000000}"/>
    <cellStyle name="Accent3 - 20% 3" xfId="481" xr:uid="{00000000-0005-0000-0000-0000CD000000}"/>
    <cellStyle name="Accent3 - 40%" xfId="484" xr:uid="{00000000-0005-0000-0000-0000CE000000}"/>
    <cellStyle name="Accent3 - 40% 2" xfId="251" xr:uid="{00000000-0005-0000-0000-0000CF000000}"/>
    <cellStyle name="Accent3 - 40% 3" xfId="103" xr:uid="{00000000-0005-0000-0000-0000D0000000}"/>
    <cellStyle name="Accent3 - 60%" xfId="485" xr:uid="{00000000-0005-0000-0000-0000D1000000}"/>
    <cellStyle name="Accent3 - 60% 2" xfId="199" xr:uid="{00000000-0005-0000-0000-0000D2000000}"/>
    <cellStyle name="Accent3 - 60% 3" xfId="203" xr:uid="{00000000-0005-0000-0000-0000D3000000}"/>
    <cellStyle name="Accent3 10" xfId="487" xr:uid="{00000000-0005-0000-0000-0000D4000000}"/>
    <cellStyle name="Accent3 11" xfId="488" xr:uid="{00000000-0005-0000-0000-0000D5000000}"/>
    <cellStyle name="Accent3 12" xfId="489" xr:uid="{00000000-0005-0000-0000-0000D6000000}"/>
    <cellStyle name="Accent3 13" xfId="491" xr:uid="{00000000-0005-0000-0000-0000D7000000}"/>
    <cellStyle name="Accent3 2" xfId="170" xr:uid="{00000000-0005-0000-0000-0000D8000000}"/>
    <cellStyle name="Accent3 3" xfId="492" xr:uid="{00000000-0005-0000-0000-0000D9000000}"/>
    <cellStyle name="Accent3 4" xfId="495" xr:uid="{00000000-0005-0000-0000-0000DA000000}"/>
    <cellStyle name="Accent3 5" xfId="497" xr:uid="{00000000-0005-0000-0000-0000DB000000}"/>
    <cellStyle name="Accent3 6" xfId="498" xr:uid="{00000000-0005-0000-0000-0000DC000000}"/>
    <cellStyle name="Accent3 7" xfId="500" xr:uid="{00000000-0005-0000-0000-0000DD000000}"/>
    <cellStyle name="Accent3 8" xfId="288" xr:uid="{00000000-0005-0000-0000-0000DE000000}"/>
    <cellStyle name="Accent3 9" xfId="504" xr:uid="{00000000-0005-0000-0000-0000DF000000}"/>
    <cellStyle name="Accent3_公安安全支出补充表5.14" xfId="506" xr:uid="{00000000-0005-0000-0000-0000E0000000}"/>
    <cellStyle name="Accent4" xfId="509" xr:uid="{00000000-0005-0000-0000-0000E1000000}"/>
    <cellStyle name="Accent4 - 20%" xfId="510" xr:uid="{00000000-0005-0000-0000-0000E2000000}"/>
    <cellStyle name="Accent4 - 20% 2" xfId="511" xr:uid="{00000000-0005-0000-0000-0000E3000000}"/>
    <cellStyle name="Accent4 - 20% 3" xfId="377" xr:uid="{00000000-0005-0000-0000-0000E4000000}"/>
    <cellStyle name="Accent4 - 40%" xfId="513" xr:uid="{00000000-0005-0000-0000-0000E5000000}"/>
    <cellStyle name="Accent4 - 40% 2" xfId="515" xr:uid="{00000000-0005-0000-0000-0000E6000000}"/>
    <cellStyle name="Accent4 - 40% 3" xfId="206" xr:uid="{00000000-0005-0000-0000-0000E7000000}"/>
    <cellStyle name="Accent4 - 60%" xfId="101" xr:uid="{00000000-0005-0000-0000-0000E8000000}"/>
    <cellStyle name="Accent4 - 60% 2" xfId="517" xr:uid="{00000000-0005-0000-0000-0000E9000000}"/>
    <cellStyle name="Accent4 - 60% 3" xfId="518" xr:uid="{00000000-0005-0000-0000-0000EA000000}"/>
    <cellStyle name="Accent4 10" xfId="524" xr:uid="{00000000-0005-0000-0000-0000EB000000}"/>
    <cellStyle name="Accent4 11" xfId="527" xr:uid="{00000000-0005-0000-0000-0000EC000000}"/>
    <cellStyle name="Accent4 12" xfId="532" xr:uid="{00000000-0005-0000-0000-0000ED000000}"/>
    <cellStyle name="Accent4 13" xfId="535" xr:uid="{00000000-0005-0000-0000-0000EE000000}"/>
    <cellStyle name="Accent4 2" xfId="537" xr:uid="{00000000-0005-0000-0000-0000EF000000}"/>
    <cellStyle name="Accent4 3" xfId="541" xr:uid="{00000000-0005-0000-0000-0000F0000000}"/>
    <cellStyle name="Accent4 4" xfId="547" xr:uid="{00000000-0005-0000-0000-0000F1000000}"/>
    <cellStyle name="Accent4 5" xfId="23" xr:uid="{00000000-0005-0000-0000-0000F2000000}"/>
    <cellStyle name="Accent4 6" xfId="262" xr:uid="{00000000-0005-0000-0000-0000F3000000}"/>
    <cellStyle name="Accent4 7" xfId="550" xr:uid="{00000000-0005-0000-0000-0000F4000000}"/>
    <cellStyle name="Accent4 8" xfId="553" xr:uid="{00000000-0005-0000-0000-0000F5000000}"/>
    <cellStyle name="Accent4 9" xfId="235" xr:uid="{00000000-0005-0000-0000-0000F6000000}"/>
    <cellStyle name="Accent4_公安安全支出补充表5.14" xfId="556" xr:uid="{00000000-0005-0000-0000-0000F7000000}"/>
    <cellStyle name="Accent5" xfId="557" xr:uid="{00000000-0005-0000-0000-0000F8000000}"/>
    <cellStyle name="Accent5 - 20%" xfId="163" xr:uid="{00000000-0005-0000-0000-0000F9000000}"/>
    <cellStyle name="Accent5 - 20% 2" xfId="559" xr:uid="{00000000-0005-0000-0000-0000FA000000}"/>
    <cellStyle name="Accent5 - 20% 3" xfId="563" xr:uid="{00000000-0005-0000-0000-0000FB000000}"/>
    <cellStyle name="Accent5 - 40%" xfId="568" xr:uid="{00000000-0005-0000-0000-0000FC000000}"/>
    <cellStyle name="Accent5 - 40% 2" xfId="428" xr:uid="{00000000-0005-0000-0000-0000FD000000}"/>
    <cellStyle name="Accent5 - 40% 3" xfId="569" xr:uid="{00000000-0005-0000-0000-0000FE000000}"/>
    <cellStyle name="Accent5 - 60%" xfId="572" xr:uid="{00000000-0005-0000-0000-0000FF000000}"/>
    <cellStyle name="Accent5 - 60% 2" xfId="194" xr:uid="{00000000-0005-0000-0000-000000010000}"/>
    <cellStyle name="Accent5 - 60% 3" xfId="157" xr:uid="{00000000-0005-0000-0000-000001010000}"/>
    <cellStyle name="Accent5 10" xfId="575" xr:uid="{00000000-0005-0000-0000-000002010000}"/>
    <cellStyle name="Accent5 11" xfId="578" xr:uid="{00000000-0005-0000-0000-000003010000}"/>
    <cellStyle name="Accent5 12" xfId="581" xr:uid="{00000000-0005-0000-0000-000004010000}"/>
    <cellStyle name="Accent5 13" xfId="586" xr:uid="{00000000-0005-0000-0000-000005010000}"/>
    <cellStyle name="Accent5 2" xfId="476" xr:uid="{00000000-0005-0000-0000-000006010000}"/>
    <cellStyle name="Accent5 3" xfId="587" xr:uid="{00000000-0005-0000-0000-000007010000}"/>
    <cellStyle name="Accent5 4" xfId="592" xr:uid="{00000000-0005-0000-0000-000008010000}"/>
    <cellStyle name="Accent5 5" xfId="595" xr:uid="{00000000-0005-0000-0000-000009010000}"/>
    <cellStyle name="Accent5 6" xfId="598" xr:uid="{00000000-0005-0000-0000-00000A010000}"/>
    <cellStyle name="Accent5 7" xfId="600" xr:uid="{00000000-0005-0000-0000-00000B010000}"/>
    <cellStyle name="Accent5 8" xfId="602" xr:uid="{00000000-0005-0000-0000-00000C010000}"/>
    <cellStyle name="Accent5 9" xfId="3" xr:uid="{00000000-0005-0000-0000-00000D010000}"/>
    <cellStyle name="Accent5_公安安全支出补充表5.14" xfId="604" xr:uid="{00000000-0005-0000-0000-00000E010000}"/>
    <cellStyle name="Accent6" xfId="538" xr:uid="{00000000-0005-0000-0000-00000F010000}"/>
    <cellStyle name="Accent6 - 20%" xfId="188" xr:uid="{00000000-0005-0000-0000-000010010000}"/>
    <cellStyle name="Accent6 - 20% 2" xfId="607" xr:uid="{00000000-0005-0000-0000-000011010000}"/>
    <cellStyle name="Accent6 - 20% 3" xfId="608" xr:uid="{00000000-0005-0000-0000-000012010000}"/>
    <cellStyle name="Accent6 - 40%" xfId="514" xr:uid="{00000000-0005-0000-0000-000013010000}"/>
    <cellStyle name="Accent6 - 40% 2" xfId="609" xr:uid="{00000000-0005-0000-0000-000014010000}"/>
    <cellStyle name="Accent6 - 40% 3" xfId="110" xr:uid="{00000000-0005-0000-0000-000015010000}"/>
    <cellStyle name="Accent6 - 60%" xfId="610" xr:uid="{00000000-0005-0000-0000-000016010000}"/>
    <cellStyle name="Accent6 - 60% 2" xfId="319" xr:uid="{00000000-0005-0000-0000-000017010000}"/>
    <cellStyle name="Accent6 - 60% 3" xfId="325" xr:uid="{00000000-0005-0000-0000-000018010000}"/>
    <cellStyle name="Accent6 10" xfId="433" xr:uid="{00000000-0005-0000-0000-000019010000}"/>
    <cellStyle name="Accent6 11" xfId="436" xr:uid="{00000000-0005-0000-0000-00001A010000}"/>
    <cellStyle name="Accent6 12" xfId="441" xr:uid="{00000000-0005-0000-0000-00001B010000}"/>
    <cellStyle name="Accent6 13" xfId="8" xr:uid="{00000000-0005-0000-0000-00001C010000}"/>
    <cellStyle name="Accent6 2" xfId="56" xr:uid="{00000000-0005-0000-0000-00001D010000}"/>
    <cellStyle name="Accent6 3" xfId="32" xr:uid="{00000000-0005-0000-0000-00001E010000}"/>
    <cellStyle name="Accent6 4" xfId="18" xr:uid="{00000000-0005-0000-0000-00001F010000}"/>
    <cellStyle name="Accent6 5" xfId="64" xr:uid="{00000000-0005-0000-0000-000020010000}"/>
    <cellStyle name="Accent6 6" xfId="92" xr:uid="{00000000-0005-0000-0000-000021010000}"/>
    <cellStyle name="Accent6 7" xfId="99" xr:uid="{00000000-0005-0000-0000-000022010000}"/>
    <cellStyle name="Accent6 8" xfId="612" xr:uid="{00000000-0005-0000-0000-000023010000}"/>
    <cellStyle name="Accent6 9" xfId="416" xr:uid="{00000000-0005-0000-0000-000024010000}"/>
    <cellStyle name="Accent6_公安安全支出补充表5.14" xfId="322" xr:uid="{00000000-0005-0000-0000-000025010000}"/>
    <cellStyle name="args.style" xfId="10" xr:uid="{00000000-0005-0000-0000-000026010000}"/>
    <cellStyle name="Bad" xfId="383" xr:uid="{00000000-0005-0000-0000-000027010000}"/>
    <cellStyle name="Bad 2" xfId="614" xr:uid="{00000000-0005-0000-0000-000028010000}"/>
    <cellStyle name="Black" xfId="356" xr:uid="{00000000-0005-0000-0000-000029010000}"/>
    <cellStyle name="Black 2" xfId="361" xr:uid="{00000000-0005-0000-0000-00002A010000}"/>
    <cellStyle name="Border" xfId="507" xr:uid="{00000000-0005-0000-0000-00002B010000}"/>
    <cellStyle name="Border 10" xfId="521" xr:uid="{00000000-0005-0000-0000-00002C010000}"/>
    <cellStyle name="Border 11" xfId="528" xr:uid="{00000000-0005-0000-0000-00002D010000}"/>
    <cellStyle name="Border 12" xfId="530" xr:uid="{00000000-0005-0000-0000-00002E010000}"/>
    <cellStyle name="Border 13" xfId="534" xr:uid="{00000000-0005-0000-0000-00002F010000}"/>
    <cellStyle name="Border 2" xfId="536" xr:uid="{00000000-0005-0000-0000-000030010000}"/>
    <cellStyle name="Border 2 10" xfId="431" xr:uid="{00000000-0005-0000-0000-000031010000}"/>
    <cellStyle name="Border 2 11" xfId="434" xr:uid="{00000000-0005-0000-0000-000032010000}"/>
    <cellStyle name="Border 2 12" xfId="437" xr:uid="{00000000-0005-0000-0000-000033010000}"/>
    <cellStyle name="Border 2 2" xfId="54" xr:uid="{00000000-0005-0000-0000-000034010000}"/>
    <cellStyle name="Border 2 3" xfId="33" xr:uid="{00000000-0005-0000-0000-000035010000}"/>
    <cellStyle name="Border 2 4" xfId="16" xr:uid="{00000000-0005-0000-0000-000036010000}"/>
    <cellStyle name="Border 2 5" xfId="63" xr:uid="{00000000-0005-0000-0000-000037010000}"/>
    <cellStyle name="Border 2 6" xfId="91" xr:uid="{00000000-0005-0000-0000-000038010000}"/>
    <cellStyle name="Border 2 7" xfId="97" xr:uid="{00000000-0005-0000-0000-000039010000}"/>
    <cellStyle name="Border 2 8" xfId="611" xr:uid="{00000000-0005-0000-0000-00003A010000}"/>
    <cellStyle name="Border 2 9" xfId="413" xr:uid="{00000000-0005-0000-0000-00003B010000}"/>
    <cellStyle name="Border 3" xfId="539" xr:uid="{00000000-0005-0000-0000-00003C010000}"/>
    <cellStyle name="Border 4" xfId="545" xr:uid="{00000000-0005-0000-0000-00003D010000}"/>
    <cellStyle name="Border 5" xfId="22" xr:uid="{00000000-0005-0000-0000-00003E010000}"/>
    <cellStyle name="Border 6" xfId="261" xr:uid="{00000000-0005-0000-0000-00003F010000}"/>
    <cellStyle name="Border 7" xfId="549" xr:uid="{00000000-0005-0000-0000-000040010000}"/>
    <cellStyle name="Border 8" xfId="551" xr:uid="{00000000-0005-0000-0000-000041010000}"/>
    <cellStyle name="Border 9" xfId="233" xr:uid="{00000000-0005-0000-0000-000042010000}"/>
    <cellStyle name="Calc Currency (0)" xfId="615" xr:uid="{00000000-0005-0000-0000-000043010000}"/>
    <cellStyle name="Calc Currency (0) 2" xfId="109" xr:uid="{00000000-0005-0000-0000-000044010000}"/>
    <cellStyle name="Calculation" xfId="616" xr:uid="{00000000-0005-0000-0000-000045010000}"/>
    <cellStyle name="Calculation 10" xfId="5" xr:uid="{00000000-0005-0000-0000-000046010000}"/>
    <cellStyle name="Calculation 11" xfId="618" xr:uid="{00000000-0005-0000-0000-000047010000}"/>
    <cellStyle name="Calculation 12" xfId="619" xr:uid="{00000000-0005-0000-0000-000048010000}"/>
    <cellStyle name="Calculation 2" xfId="621" xr:uid="{00000000-0005-0000-0000-000049010000}"/>
    <cellStyle name="Calculation 3" xfId="623" xr:uid="{00000000-0005-0000-0000-00004A010000}"/>
    <cellStyle name="Calculation 4" xfId="76" xr:uid="{00000000-0005-0000-0000-00004B010000}"/>
    <cellStyle name="Calculation 5" xfId="625" xr:uid="{00000000-0005-0000-0000-00004C010000}"/>
    <cellStyle name="Calculation 6" xfId="562" xr:uid="{00000000-0005-0000-0000-00004D010000}"/>
    <cellStyle name="Calculation 7" xfId="566" xr:uid="{00000000-0005-0000-0000-00004E010000}"/>
    <cellStyle name="Calculation 8" xfId="198" xr:uid="{00000000-0005-0000-0000-00004F010000}"/>
    <cellStyle name="Calculation 9" xfId="202" xr:uid="{00000000-0005-0000-0000-000050010000}"/>
    <cellStyle name="category" xfId="591" xr:uid="{00000000-0005-0000-0000-000051010000}"/>
    <cellStyle name="category 2" xfId="526" xr:uid="{00000000-0005-0000-0000-000052010000}"/>
    <cellStyle name="Check Cell" xfId="627" xr:uid="{00000000-0005-0000-0000-000053010000}"/>
    <cellStyle name="Check Cell 2" xfId="629" xr:uid="{00000000-0005-0000-0000-000054010000}"/>
    <cellStyle name="ColLevel_0" xfId="108" xr:uid="{00000000-0005-0000-0000-000055010000}"/>
    <cellStyle name="Column Headings" xfId="463" xr:uid="{00000000-0005-0000-0000-000056010000}"/>
    <cellStyle name="Column$Headings" xfId="633" xr:uid="{00000000-0005-0000-0000-000057010000}"/>
    <cellStyle name="Column_Title" xfId="522" xr:uid="{00000000-0005-0000-0000-000058010000}"/>
    <cellStyle name="Comma  - Style1" xfId="636" xr:uid="{00000000-0005-0000-0000-000059010000}"/>
    <cellStyle name="Comma  - Style2" xfId="478" xr:uid="{00000000-0005-0000-0000-00005A010000}"/>
    <cellStyle name="Comma  - Style3" xfId="588" xr:uid="{00000000-0005-0000-0000-00005B010000}"/>
    <cellStyle name="Comma  - Style4" xfId="593" xr:uid="{00000000-0005-0000-0000-00005C010000}"/>
    <cellStyle name="Comma  - Style5" xfId="597" xr:uid="{00000000-0005-0000-0000-00005D010000}"/>
    <cellStyle name="Comma  - Style6" xfId="599" xr:uid="{00000000-0005-0000-0000-00005E010000}"/>
    <cellStyle name="Comma  - Style7" xfId="601" xr:uid="{00000000-0005-0000-0000-00005F010000}"/>
    <cellStyle name="Comma  - Style8" xfId="603" xr:uid="{00000000-0005-0000-0000-000060010000}"/>
    <cellStyle name="Comma [0]" xfId="637" xr:uid="{00000000-0005-0000-0000-000061010000}"/>
    <cellStyle name="Comma [0] 2" xfId="176" xr:uid="{00000000-0005-0000-0000-000062010000}"/>
    <cellStyle name="comma zerodec" xfId="456" xr:uid="{00000000-0005-0000-0000-000063010000}"/>
    <cellStyle name="Comma_!!!GO" xfId="632" xr:uid="{00000000-0005-0000-0000-000064010000}"/>
    <cellStyle name="comma-d" xfId="565" xr:uid="{00000000-0005-0000-0000-000065010000}"/>
    <cellStyle name="Copied" xfId="638" xr:uid="{00000000-0005-0000-0000-000066010000}"/>
    <cellStyle name="Copied 2" xfId="641" xr:uid="{00000000-0005-0000-0000-000067010000}"/>
    <cellStyle name="COST1" xfId="643" xr:uid="{00000000-0005-0000-0000-000068010000}"/>
    <cellStyle name="COST1 2" xfId="512" xr:uid="{00000000-0005-0000-0000-000069010000}"/>
    <cellStyle name="Currency [0]" xfId="73" xr:uid="{00000000-0005-0000-0000-00006A010000}"/>
    <cellStyle name="Currency [0] 2" xfId="283" xr:uid="{00000000-0005-0000-0000-00006B010000}"/>
    <cellStyle name="Currency_!!!GO" xfId="278" xr:uid="{00000000-0005-0000-0000-00006C010000}"/>
    <cellStyle name="Currency1" xfId="208" xr:uid="{00000000-0005-0000-0000-00006D010000}"/>
    <cellStyle name="Date" xfId="467" xr:uid="{00000000-0005-0000-0000-00006E010000}"/>
    <cellStyle name="Date 2" xfId="644" xr:uid="{00000000-0005-0000-0000-00006F010000}"/>
    <cellStyle name="Date 3" xfId="430" xr:uid="{00000000-0005-0000-0000-000070010000}"/>
    <cellStyle name="Dezimal [0]_laroux" xfId="169" xr:uid="{00000000-0005-0000-0000-000071010000}"/>
    <cellStyle name="Dezimal_laroux" xfId="645" xr:uid="{00000000-0005-0000-0000-000072010000}"/>
    <cellStyle name="Dollar (zero dec)" xfId="646" xr:uid="{00000000-0005-0000-0000-000073010000}"/>
    <cellStyle name="Entered" xfId="31" xr:uid="{00000000-0005-0000-0000-000074010000}"/>
    <cellStyle name="Entered 2" xfId="397" xr:uid="{00000000-0005-0000-0000-000075010000}"/>
    <cellStyle name="entry box" xfId="237" xr:uid="{00000000-0005-0000-0000-000076010000}"/>
    <cellStyle name="Euro" xfId="648" xr:uid="{00000000-0005-0000-0000-000077010000}"/>
    <cellStyle name="Explanatory Text" xfId="650" xr:uid="{00000000-0005-0000-0000-000078010000}"/>
    <cellStyle name="Explanatory Text 2" xfId="651" xr:uid="{00000000-0005-0000-0000-000079010000}"/>
    <cellStyle name="e鯪9Y_x000b_" xfId="653" xr:uid="{00000000-0005-0000-0000-00007A010000}"/>
    <cellStyle name="e鯪9Y_x005f_x000B_" xfId="417" xr:uid="{00000000-0005-0000-0000-00007B010000}"/>
    <cellStyle name="Fixed" xfId="656" xr:uid="{00000000-0005-0000-0000-00007C010000}"/>
    <cellStyle name="Followed Hyperlink_AheadBehind.xls Chart 23" xfId="657" xr:uid="{00000000-0005-0000-0000-00007D010000}"/>
    <cellStyle name="Format Number Column" xfId="167" xr:uid="{00000000-0005-0000-0000-00007E010000}"/>
    <cellStyle name="gcd" xfId="659" xr:uid="{00000000-0005-0000-0000-00007F010000}"/>
    <cellStyle name="Good" xfId="246" xr:uid="{00000000-0005-0000-0000-000080010000}"/>
    <cellStyle name="Good 2" xfId="661" xr:uid="{00000000-0005-0000-0000-000081010000}"/>
    <cellStyle name="Grey" xfId="520" xr:uid="{00000000-0005-0000-0000-000082010000}"/>
    <cellStyle name="Grey 2" xfId="665" xr:uid="{00000000-0005-0000-0000-000083010000}"/>
    <cellStyle name="Grey 3" xfId="666" xr:uid="{00000000-0005-0000-0000-000084010000}"/>
    <cellStyle name="HEADER" xfId="376" xr:uid="{00000000-0005-0000-0000-000085010000}"/>
    <cellStyle name="HEADER 2" xfId="668" xr:uid="{00000000-0005-0000-0000-000086010000}"/>
    <cellStyle name="Header1" xfId="554" xr:uid="{00000000-0005-0000-0000-000087010000}"/>
    <cellStyle name="Header2" xfId="118" xr:uid="{00000000-0005-0000-0000-000088010000}"/>
    <cellStyle name="Header2 2" xfId="669" xr:uid="{00000000-0005-0000-0000-000089010000}"/>
    <cellStyle name="Header2 3" xfId="670" xr:uid="{00000000-0005-0000-0000-00008A010000}"/>
    <cellStyle name="Header2 4" xfId="671" xr:uid="{00000000-0005-0000-0000-00008B010000}"/>
    <cellStyle name="Header2 5" xfId="635" xr:uid="{00000000-0005-0000-0000-00008C010000}"/>
    <cellStyle name="Heading 1" xfId="137" xr:uid="{00000000-0005-0000-0000-00008D010000}"/>
    <cellStyle name="Heading 1 2" xfId="138" xr:uid="{00000000-0005-0000-0000-00008E010000}"/>
    <cellStyle name="Heading 2" xfId="141" xr:uid="{00000000-0005-0000-0000-00008F010000}"/>
    <cellStyle name="Heading 2 2" xfId="672" xr:uid="{00000000-0005-0000-0000-000090010000}"/>
    <cellStyle name="Heading 3" xfId="81" xr:uid="{00000000-0005-0000-0000-000091010000}"/>
    <cellStyle name="Heading 3 2" xfId="95" xr:uid="{00000000-0005-0000-0000-000092010000}"/>
    <cellStyle name="Heading 4" xfId="395" xr:uid="{00000000-0005-0000-0000-000093010000}"/>
    <cellStyle name="Heading 4 2" xfId="673" xr:uid="{00000000-0005-0000-0000-000094010000}"/>
    <cellStyle name="HEADING1" xfId="674" xr:uid="{00000000-0005-0000-0000-000095010000}"/>
    <cellStyle name="HEADING2" xfId="675" xr:uid="{00000000-0005-0000-0000-000096010000}"/>
    <cellStyle name="Hyperlink_AheadBehind.xls Chart 23" xfId="292" xr:uid="{00000000-0005-0000-0000-000097010000}"/>
    <cellStyle name="Input" xfId="69" xr:uid="{00000000-0005-0000-0000-000098010000}"/>
    <cellStyle name="Input [yellow]" xfId="678" xr:uid="{00000000-0005-0000-0000-000099010000}"/>
    <cellStyle name="Input [yellow] 2" xfId="681" xr:uid="{00000000-0005-0000-0000-00009A010000}"/>
    <cellStyle name="Input [yellow] 3" xfId="173" xr:uid="{00000000-0005-0000-0000-00009B010000}"/>
    <cellStyle name="Input 10" xfId="286" xr:uid="{00000000-0005-0000-0000-00009C010000}"/>
    <cellStyle name="Input 11" xfId="502" xr:uid="{00000000-0005-0000-0000-00009D010000}"/>
    <cellStyle name="Input 12" xfId="682" xr:uid="{00000000-0005-0000-0000-00009E010000}"/>
    <cellStyle name="Input 13" xfId="47" xr:uid="{00000000-0005-0000-0000-00009F010000}"/>
    <cellStyle name="Input 14" xfId="51" xr:uid="{00000000-0005-0000-0000-0000A0010000}"/>
    <cellStyle name="Input 15" xfId="58" xr:uid="{00000000-0005-0000-0000-0000A1010000}"/>
    <cellStyle name="Input 16" xfId="37" xr:uid="{00000000-0005-0000-0000-0000A2010000}"/>
    <cellStyle name="Input 17" xfId="255" xr:uid="{00000000-0005-0000-0000-0000A3010000}"/>
    <cellStyle name="Input 18" xfId="59" xr:uid="{00000000-0005-0000-0000-0000A4010000}"/>
    <cellStyle name="Input 19" xfId="684" xr:uid="{00000000-0005-0000-0000-0000A5010000}"/>
    <cellStyle name="Input 2" xfId="13" xr:uid="{00000000-0005-0000-0000-0000A6010000}"/>
    <cellStyle name="Input 20" xfId="57" xr:uid="{00000000-0005-0000-0000-0000A7010000}"/>
    <cellStyle name="Input 21" xfId="36" xr:uid="{00000000-0005-0000-0000-0000A8010000}"/>
    <cellStyle name="Input 22" xfId="254" xr:uid="{00000000-0005-0000-0000-0000A9010000}"/>
    <cellStyle name="Input 3" xfId="89" xr:uid="{00000000-0005-0000-0000-0000AA010000}"/>
    <cellStyle name="Input 4" xfId="90" xr:uid="{00000000-0005-0000-0000-0000AB010000}"/>
    <cellStyle name="Input 5" xfId="94" xr:uid="{00000000-0005-0000-0000-0000AC010000}"/>
    <cellStyle name="Input 6" xfId="210" xr:uid="{00000000-0005-0000-0000-0000AD010000}"/>
    <cellStyle name="Input 7" xfId="41" xr:uid="{00000000-0005-0000-0000-0000AE010000}"/>
    <cellStyle name="Input 8" xfId="123" xr:uid="{00000000-0005-0000-0000-0000AF010000}"/>
    <cellStyle name="Input 9" xfId="135" xr:uid="{00000000-0005-0000-0000-0000B0010000}"/>
    <cellStyle name="Input Cells" xfId="685" xr:uid="{00000000-0005-0000-0000-0000B1010000}"/>
    <cellStyle name="Input Cells 2" xfId="654" xr:uid="{00000000-0005-0000-0000-0000B2010000}"/>
    <cellStyle name="Input Cells 3" xfId="626" xr:uid="{00000000-0005-0000-0000-0000B3010000}"/>
    <cellStyle name="InputArea" xfId="149" xr:uid="{00000000-0005-0000-0000-0000B4010000}"/>
    <cellStyle name="KPMG Heading 1" xfId="686" xr:uid="{00000000-0005-0000-0000-0000B5010000}"/>
    <cellStyle name="KPMG Heading 2" xfId="272" xr:uid="{00000000-0005-0000-0000-0000B6010000}"/>
    <cellStyle name="KPMG Heading 3" xfId="687" xr:uid="{00000000-0005-0000-0000-0000B7010000}"/>
    <cellStyle name="KPMG Heading 4" xfId="340" xr:uid="{00000000-0005-0000-0000-0000B8010000}"/>
    <cellStyle name="KPMG Normal" xfId="689" xr:uid="{00000000-0005-0000-0000-0000B9010000}"/>
    <cellStyle name="KPMG Normal Text" xfId="444" xr:uid="{00000000-0005-0000-0000-0000BA010000}"/>
    <cellStyle name="Lines Fill" xfId="690" xr:uid="{00000000-0005-0000-0000-0000BB010000}"/>
    <cellStyle name="Linked Cell" xfId="692" xr:uid="{00000000-0005-0000-0000-0000BC010000}"/>
    <cellStyle name="Linked Cell 2" xfId="694" xr:uid="{00000000-0005-0000-0000-0000BD010000}"/>
    <cellStyle name="Linked Cells" xfId="695" xr:uid="{00000000-0005-0000-0000-0000BE010000}"/>
    <cellStyle name="Linked Cells 2" xfId="409" xr:uid="{00000000-0005-0000-0000-0000BF010000}"/>
    <cellStyle name="Linked Cells 3" xfId="697" xr:uid="{00000000-0005-0000-0000-0000C0010000}"/>
    <cellStyle name="Millares [0]_96 Risk" xfId="698" xr:uid="{00000000-0005-0000-0000-0000C1010000}"/>
    <cellStyle name="Millares_96 Risk" xfId="700" xr:uid="{00000000-0005-0000-0000-0000C2010000}"/>
    <cellStyle name="Milliers [0]_!!!GO" xfId="703" xr:uid="{00000000-0005-0000-0000-0000C3010000}"/>
    <cellStyle name="Milliers_!!!GO" xfId="475" xr:uid="{00000000-0005-0000-0000-0000C4010000}"/>
    <cellStyle name="Model" xfId="631" xr:uid="{00000000-0005-0000-0000-0000C5010000}"/>
    <cellStyle name="Model 2" xfId="705" xr:uid="{00000000-0005-0000-0000-0000C6010000}"/>
    <cellStyle name="Moneda [0]_96 Risk" xfId="224" xr:uid="{00000000-0005-0000-0000-0000C7010000}"/>
    <cellStyle name="Moneda_96 Risk" xfId="499" xr:uid="{00000000-0005-0000-0000-0000C8010000}"/>
    <cellStyle name="Monétaire [0]_!!!GO" xfId="320" xr:uid="{00000000-0005-0000-0000-0000C9010000}"/>
    <cellStyle name="Monétaire_!!!GO" xfId="706" xr:uid="{00000000-0005-0000-0000-0000CA010000}"/>
    <cellStyle name="Mon閠aire [0]_!!!GO" xfId="482" xr:uid="{00000000-0005-0000-0000-0000CB010000}"/>
    <cellStyle name="Mon閠aire_!!!GO" xfId="335" xr:uid="{00000000-0005-0000-0000-0000CC010000}"/>
    <cellStyle name="Neutral" xfId="404" xr:uid="{00000000-0005-0000-0000-0000CD010000}"/>
    <cellStyle name="Neutral 2" xfId="707" xr:uid="{00000000-0005-0000-0000-0000CE010000}"/>
    <cellStyle name="New Times Roman" xfId="542" xr:uid="{00000000-0005-0000-0000-0000CF010000}"/>
    <cellStyle name="no dec" xfId="708" xr:uid="{00000000-0005-0000-0000-0000D0010000}"/>
    <cellStyle name="no dec 2" xfId="711" xr:uid="{00000000-0005-0000-0000-0000D1010000}"/>
    <cellStyle name="no dec 3" xfId="714" xr:uid="{00000000-0005-0000-0000-0000D2010000}"/>
    <cellStyle name="Non défini" xfId="715" xr:uid="{00000000-0005-0000-0000-0000D3010000}"/>
    <cellStyle name="Non défini 2" xfId="716" xr:uid="{00000000-0005-0000-0000-0000D4010000}"/>
    <cellStyle name="Norma,_laroux_4_营业在建 (2)_E21" xfId="717" xr:uid="{00000000-0005-0000-0000-0000D5010000}"/>
    <cellStyle name="Normal - Style1" xfId="353" xr:uid="{00000000-0005-0000-0000-0000D6010000}"/>
    <cellStyle name="Normal - Style1 2" xfId="355" xr:uid="{00000000-0005-0000-0000-0000D7010000}"/>
    <cellStyle name="Normal_!!!GO" xfId="718" xr:uid="{00000000-0005-0000-0000-0000D8010000}"/>
    <cellStyle name="Normalny_Arkusz1" xfId="9" xr:uid="{00000000-0005-0000-0000-0000D9010000}"/>
    <cellStyle name="Note" xfId="720" xr:uid="{00000000-0005-0000-0000-0000DA010000}"/>
    <cellStyle name="Note 10" xfId="723" xr:uid="{00000000-0005-0000-0000-0000DB010000}"/>
    <cellStyle name="Note 11" xfId="724" xr:uid="{00000000-0005-0000-0000-0000DC010000}"/>
    <cellStyle name="Note 12" xfId="725" xr:uid="{00000000-0005-0000-0000-0000DD010000}"/>
    <cellStyle name="Note 13" xfId="726" xr:uid="{00000000-0005-0000-0000-0000DE010000}"/>
    <cellStyle name="Note 2" xfId="257" xr:uid="{00000000-0005-0000-0000-0000DF010000}"/>
    <cellStyle name="Note 2 2" xfId="727" xr:uid="{00000000-0005-0000-0000-0000E0010000}"/>
    <cellStyle name="Note 3" xfId="60" xr:uid="{00000000-0005-0000-0000-0000E1010000}"/>
    <cellStyle name="Note 4" xfId="728" xr:uid="{00000000-0005-0000-0000-0000E2010000}"/>
    <cellStyle name="Note 5" xfId="662" xr:uid="{00000000-0005-0000-0000-0000E3010000}"/>
    <cellStyle name="Note 6" xfId="729" xr:uid="{00000000-0005-0000-0000-0000E4010000}"/>
    <cellStyle name="Note 7" xfId="731" xr:uid="{00000000-0005-0000-0000-0000E5010000}"/>
    <cellStyle name="Note 8" xfId="732" xr:uid="{00000000-0005-0000-0000-0000E6010000}"/>
    <cellStyle name="Note 9" xfId="412" xr:uid="{00000000-0005-0000-0000-0000E7010000}"/>
    <cellStyle name="Œ…‹æØ‚è [0.00]_Region Orders (2)" xfId="350" xr:uid="{00000000-0005-0000-0000-0000E8010000}"/>
    <cellStyle name="Œ…‹æØ‚è_Region Orders (2)" xfId="24" xr:uid="{00000000-0005-0000-0000-0000E9010000}"/>
    <cellStyle name="Output" xfId="733" xr:uid="{00000000-0005-0000-0000-0000EA010000}"/>
    <cellStyle name="Output 10" xfId="734" xr:uid="{00000000-0005-0000-0000-0000EB010000}"/>
    <cellStyle name="Output 11" xfId="735" xr:uid="{00000000-0005-0000-0000-0000EC010000}"/>
    <cellStyle name="Output 12" xfId="385" xr:uid="{00000000-0005-0000-0000-0000ED010000}"/>
    <cellStyle name="Output 2" xfId="736" xr:uid="{00000000-0005-0000-0000-0000EE010000}"/>
    <cellStyle name="Output 3" xfId="573" xr:uid="{00000000-0005-0000-0000-0000EF010000}"/>
    <cellStyle name="Output 4" xfId="576" xr:uid="{00000000-0005-0000-0000-0000F0010000}"/>
    <cellStyle name="Output 5" xfId="579" xr:uid="{00000000-0005-0000-0000-0000F1010000}"/>
    <cellStyle name="Output 6" xfId="583" xr:uid="{00000000-0005-0000-0000-0000F2010000}"/>
    <cellStyle name="Output 7" xfId="655" xr:uid="{00000000-0005-0000-0000-0000F3010000}"/>
    <cellStyle name="Output 8" xfId="737" xr:uid="{00000000-0005-0000-0000-0000F4010000}"/>
    <cellStyle name="Output 9" xfId="739" xr:uid="{00000000-0005-0000-0000-0000F5010000}"/>
    <cellStyle name="per.style" xfId="295" xr:uid="{00000000-0005-0000-0000-0000F6010000}"/>
    <cellStyle name="Percent [2]" xfId="449" xr:uid="{00000000-0005-0000-0000-0000F7010000}"/>
    <cellStyle name="Percent [2] 2" xfId="742" xr:uid="{00000000-0005-0000-0000-0000F8010000}"/>
    <cellStyle name="Percent_!!!GO" xfId="744" xr:uid="{00000000-0005-0000-0000-0000F9010000}"/>
    <cellStyle name="Pourcentage_pldt" xfId="258" xr:uid="{00000000-0005-0000-0000-0000FA010000}"/>
    <cellStyle name="Prefilled" xfId="282" xr:uid="{00000000-0005-0000-0000-0000FB010000}"/>
    <cellStyle name="pricing" xfId="745" xr:uid="{00000000-0005-0000-0000-0000FC010000}"/>
    <cellStyle name="pricing 2" xfId="747" xr:uid="{00000000-0005-0000-0000-0000FD010000}"/>
    <cellStyle name="PSChar" xfId="87" xr:uid="{00000000-0005-0000-0000-0000FE010000}"/>
    <cellStyle name="PSChar 2" xfId="216" xr:uid="{00000000-0005-0000-0000-0000FF010000}"/>
    <cellStyle name="PSDate" xfId="748" xr:uid="{00000000-0005-0000-0000-000000020000}"/>
    <cellStyle name="PSDate 2" xfId="749" xr:uid="{00000000-0005-0000-0000-000001020000}"/>
    <cellStyle name="PSDec" xfId="750" xr:uid="{00000000-0005-0000-0000-000002020000}"/>
    <cellStyle name="PSDec 2" xfId="247" xr:uid="{00000000-0005-0000-0000-000003020000}"/>
    <cellStyle name="PSHeading" xfId="751" xr:uid="{00000000-0005-0000-0000-000004020000}"/>
    <cellStyle name="PSHeading 2" xfId="709" xr:uid="{00000000-0005-0000-0000-000005020000}"/>
    <cellStyle name="PSInt" xfId="297" xr:uid="{00000000-0005-0000-0000-000006020000}"/>
    <cellStyle name="PSInt 2" xfId="753" xr:uid="{00000000-0005-0000-0000-000007020000}"/>
    <cellStyle name="PSSpacer" xfId="519" xr:uid="{00000000-0005-0000-0000-000008020000}"/>
    <cellStyle name="PSSpacer 2" xfId="754" xr:uid="{00000000-0005-0000-0000-000009020000}"/>
    <cellStyle name="Red" xfId="756" xr:uid="{00000000-0005-0000-0000-00000A020000}"/>
    <cellStyle name="Red 2" xfId="757" xr:uid="{00000000-0005-0000-0000-00000B020000}"/>
    <cellStyle name="RevList" xfId="259" xr:uid="{00000000-0005-0000-0000-00000C020000}"/>
    <cellStyle name="RowLevel_0" xfId="758" xr:uid="{00000000-0005-0000-0000-00000D020000}"/>
    <cellStyle name="Sheet Head" xfId="760" xr:uid="{00000000-0005-0000-0000-00000E020000}"/>
    <cellStyle name="sstot" xfId="443" xr:uid="{00000000-0005-0000-0000-00000F020000}"/>
    <cellStyle name="sstot 2" xfId="605" xr:uid="{00000000-0005-0000-0000-000010020000}"/>
    <cellStyle name="sstot 3" xfId="338" xr:uid="{00000000-0005-0000-0000-000011020000}"/>
    <cellStyle name="Standard_AREAS" xfId="761" xr:uid="{00000000-0005-0000-0000-000012020000}"/>
    <cellStyle name="style" xfId="762" xr:uid="{00000000-0005-0000-0000-000013020000}"/>
    <cellStyle name="style 2" xfId="765" xr:uid="{00000000-0005-0000-0000-000014020000}"/>
    <cellStyle name="style1" xfId="766" xr:uid="{00000000-0005-0000-0000-000015020000}"/>
    <cellStyle name="style1 2" xfId="767" xr:uid="{00000000-0005-0000-0000-000016020000}"/>
    <cellStyle name="style2" xfId="712" xr:uid="{00000000-0005-0000-0000-000017020000}"/>
    <cellStyle name="style2 2" xfId="768" xr:uid="{00000000-0005-0000-0000-000018020000}"/>
    <cellStyle name="subhead" xfId="770" xr:uid="{00000000-0005-0000-0000-000019020000}"/>
    <cellStyle name="subhead 2" xfId="546" xr:uid="{00000000-0005-0000-0000-00001A020000}"/>
    <cellStyle name="Subtotal" xfId="454" xr:uid="{00000000-0005-0000-0000-00001B020000}"/>
    <cellStyle name="Subtotal 2" xfId="570" xr:uid="{00000000-0005-0000-0000-00001C020000}"/>
    <cellStyle name="t" xfId="390" xr:uid="{00000000-0005-0000-0000-00001D020000}"/>
    <cellStyle name="t 2" xfId="393" xr:uid="{00000000-0005-0000-0000-00001E020000}"/>
    <cellStyle name="t_HVAC Equipment (3)" xfId="771" xr:uid="{00000000-0005-0000-0000-00001F020000}"/>
    <cellStyle name="t_HVAC Equipment (3) 2" xfId="649" xr:uid="{00000000-0005-0000-0000-000020020000}"/>
    <cellStyle name="t_HVAC Equipment (3) 3" xfId="772" xr:uid="{00000000-0005-0000-0000-000021020000}"/>
    <cellStyle name="Title" xfId="773" xr:uid="{00000000-0005-0000-0000-000022020000}"/>
    <cellStyle name="Title 2" xfId="379" xr:uid="{00000000-0005-0000-0000-000023020000}"/>
    <cellStyle name="Total" xfId="775" xr:uid="{00000000-0005-0000-0000-000024020000}"/>
    <cellStyle name="Tusental (0)_pldt" xfId="263" xr:uid="{00000000-0005-0000-0000-000025020000}"/>
    <cellStyle name="Tusental_pldt" xfId="778" xr:uid="{00000000-0005-0000-0000-000026020000}"/>
    <cellStyle name="Valuta (0)_pldt" xfId="769" xr:uid="{00000000-0005-0000-0000-000027020000}"/>
    <cellStyle name="Valuta_pldt" xfId="699" xr:uid="{00000000-0005-0000-0000-000028020000}"/>
    <cellStyle name="Warning Text" xfId="779" xr:uid="{00000000-0005-0000-0000-000029020000}"/>
    <cellStyle name="Warning Text 2" xfId="780" xr:uid="{00000000-0005-0000-0000-00002A020000}"/>
    <cellStyle name="百分比 2" xfId="503" xr:uid="{00000000-0005-0000-0000-00002B020000}"/>
    <cellStyle name="百分比 2 2" xfId="45" xr:uid="{00000000-0005-0000-0000-00002C020000}"/>
    <cellStyle name="百分比 2 3" xfId="781" xr:uid="{00000000-0005-0000-0000-00002D020000}"/>
    <cellStyle name="百分比 3" xfId="683" xr:uid="{00000000-0005-0000-0000-00002E020000}"/>
    <cellStyle name="百分比 3 2" xfId="782" xr:uid="{00000000-0005-0000-0000-00002F020000}"/>
    <cellStyle name="百分比 3 3" xfId="783" xr:uid="{00000000-0005-0000-0000-000030020000}"/>
    <cellStyle name="百分比 4" xfId="48" xr:uid="{00000000-0005-0000-0000-000031020000}"/>
    <cellStyle name="百分比 5" xfId="52" xr:uid="{00000000-0005-0000-0000-000032020000}"/>
    <cellStyle name="捠壿 [0.00]_Region Orders (2)" xfId="102" xr:uid="{00000000-0005-0000-0000-000033020000}"/>
    <cellStyle name="捠壿_Region Orders (2)" xfId="784" xr:uid="{00000000-0005-0000-0000-000034020000}"/>
    <cellStyle name="编号" xfId="785" xr:uid="{00000000-0005-0000-0000-000035020000}"/>
    <cellStyle name="标题 1 2" xfId="620" xr:uid="{00000000-0005-0000-0000-000036020000}"/>
    <cellStyle name="标题 2 2" xfId="523" xr:uid="{00000000-0005-0000-0000-000037020000}"/>
    <cellStyle name="标题 3 2" xfId="786" xr:uid="{00000000-0005-0000-0000-000038020000}"/>
    <cellStyle name="标题 4 2" xfId="789" xr:uid="{00000000-0005-0000-0000-000039020000}"/>
    <cellStyle name="标题 5" xfId="252" xr:uid="{00000000-0005-0000-0000-00003A020000}"/>
    <cellStyle name="标题 5 2" xfId="791" xr:uid="{00000000-0005-0000-0000-00003B020000}"/>
    <cellStyle name="标题1" xfId="793" xr:uid="{00000000-0005-0000-0000-00003C020000}"/>
    <cellStyle name="表标题" xfId="796" xr:uid="{00000000-0005-0000-0000-00003D020000}"/>
    <cellStyle name="表标题 2" xfId="797" xr:uid="{00000000-0005-0000-0000-00003E020000}"/>
    <cellStyle name="部门" xfId="799" xr:uid="{00000000-0005-0000-0000-00003F020000}"/>
    <cellStyle name="差 2" xfId="501" xr:uid="{00000000-0005-0000-0000-000040020000}"/>
    <cellStyle name="差_~4190974" xfId="465" xr:uid="{00000000-0005-0000-0000-000041020000}"/>
    <cellStyle name="差_~4190974 2" xfId="800" xr:uid="{00000000-0005-0000-0000-000042020000}"/>
    <cellStyle name="差_~5676413" xfId="801" xr:uid="{00000000-0005-0000-0000-000043020000}"/>
    <cellStyle name="差_~5676413 2" xfId="382" xr:uid="{00000000-0005-0000-0000-000044020000}"/>
    <cellStyle name="差_00省级(打印)" xfId="804" xr:uid="{00000000-0005-0000-0000-000045020000}"/>
    <cellStyle name="差_00省级(打印) 2" xfId="802" xr:uid="{00000000-0005-0000-0000-000046020000}"/>
    <cellStyle name="差_00省级(定稿)" xfId="647" xr:uid="{00000000-0005-0000-0000-000047020000}"/>
    <cellStyle name="差_00省级(定稿) 2" xfId="531" xr:uid="{00000000-0005-0000-0000-000048020000}"/>
    <cellStyle name="差_03昭通" xfId="806" xr:uid="{00000000-0005-0000-0000-000049020000}"/>
    <cellStyle name="差_03昭通 2" xfId="466" xr:uid="{00000000-0005-0000-0000-00004A020000}"/>
    <cellStyle name="差_0502通海县" xfId="807" xr:uid="{00000000-0005-0000-0000-00004B020000}"/>
    <cellStyle name="差_0502通海县 2" xfId="808" xr:uid="{00000000-0005-0000-0000-00004C020000}"/>
    <cellStyle name="差_05玉溪" xfId="548" xr:uid="{00000000-0005-0000-0000-00004D020000}"/>
    <cellStyle name="差_05玉溪 2" xfId="777" xr:uid="{00000000-0005-0000-0000-00004E020000}"/>
    <cellStyle name="差_0605石屏县" xfId="809" xr:uid="{00000000-0005-0000-0000-00004F020000}"/>
    <cellStyle name="差_0605石屏县 2" xfId="810" xr:uid="{00000000-0005-0000-0000-000050020000}"/>
    <cellStyle name="差_1003牟定县" xfId="374" xr:uid="{00000000-0005-0000-0000-000051020000}"/>
    <cellStyle name="差_1003牟定县 2" xfId="667" xr:uid="{00000000-0005-0000-0000-000052020000}"/>
    <cellStyle name="差_1110洱源县" xfId="811" xr:uid="{00000000-0005-0000-0000-000053020000}"/>
    <cellStyle name="差_1110洱源县 2" xfId="812" xr:uid="{00000000-0005-0000-0000-000054020000}"/>
    <cellStyle name="差_11大理" xfId="813" xr:uid="{00000000-0005-0000-0000-000055020000}"/>
    <cellStyle name="差_11大理 2" xfId="814" xr:uid="{00000000-0005-0000-0000-000056020000}"/>
    <cellStyle name="差_12·5整村推进项目规划表" xfId="815" xr:uid="{00000000-0005-0000-0000-000057020000}"/>
    <cellStyle name="差_2、土地面积、人口、粮食产量基本情况" xfId="816" xr:uid="{00000000-0005-0000-0000-000058020000}"/>
    <cellStyle name="差_2、土地面积、人口、粮食产量基本情况 2" xfId="817" xr:uid="{00000000-0005-0000-0000-000059020000}"/>
    <cellStyle name="差_2006年分析表" xfId="818" xr:uid="{00000000-0005-0000-0000-00005A020000}"/>
    <cellStyle name="差_2006年基础数据" xfId="415" xr:uid="{00000000-0005-0000-0000-00005B020000}"/>
    <cellStyle name="差_2006年基础数据 2" xfId="420" xr:uid="{00000000-0005-0000-0000-00005C020000}"/>
    <cellStyle name="差_2006年全省财力计算表（中央、决算）" xfId="93" xr:uid="{00000000-0005-0000-0000-00005D020000}"/>
    <cellStyle name="差_2006年全省财力计算表（中央、决算） 2" xfId="405" xr:uid="{00000000-0005-0000-0000-00005E020000}"/>
    <cellStyle name="差_2006年水利统计指标统计表" xfId="67" xr:uid="{00000000-0005-0000-0000-00005F020000}"/>
    <cellStyle name="差_2006年水利统计指标统计表 2" xfId="15" xr:uid="{00000000-0005-0000-0000-000060020000}"/>
    <cellStyle name="差_2006年在职人员情况" xfId="819" xr:uid="{00000000-0005-0000-0000-000061020000}"/>
    <cellStyle name="差_2006年在职人员情况 2" xfId="442" xr:uid="{00000000-0005-0000-0000-000062020000}"/>
    <cellStyle name="差_2007年检察院案件数" xfId="473" xr:uid="{00000000-0005-0000-0000-000063020000}"/>
    <cellStyle name="差_2007年检察院案件数 2" xfId="171" xr:uid="{00000000-0005-0000-0000-000064020000}"/>
    <cellStyle name="差_2007年可用财力" xfId="820" xr:uid="{00000000-0005-0000-0000-000065020000}"/>
    <cellStyle name="差_2007年人员分部门统计表" xfId="821" xr:uid="{00000000-0005-0000-0000-000066020000}"/>
    <cellStyle name="差_2007年人员分部门统计表 2" xfId="822" xr:uid="{00000000-0005-0000-0000-000067020000}"/>
    <cellStyle name="差_2007年政法部门业务指标" xfId="34" xr:uid="{00000000-0005-0000-0000-000068020000}"/>
    <cellStyle name="差_2007年政法部门业务指标 2" xfId="790" xr:uid="{00000000-0005-0000-0000-000069020000}"/>
    <cellStyle name="差_2008年县级公安保障标准落实奖励经费分配测算" xfId="759" xr:uid="{00000000-0005-0000-0000-00006A020000}"/>
    <cellStyle name="差_2008云南省分县市中小学教职工统计表（教育厅提供）" xfId="302" xr:uid="{00000000-0005-0000-0000-00006B020000}"/>
    <cellStyle name="差_2008云南省分县市中小学教职工统计表（教育厅提供） 2" xfId="825" xr:uid="{00000000-0005-0000-0000-00006C020000}"/>
    <cellStyle name="差_2009年一般性转移支付标准工资" xfId="826" xr:uid="{00000000-0005-0000-0000-00006D020000}"/>
    <cellStyle name="差_2009年一般性转移支付标准工资 2" xfId="65" xr:uid="{00000000-0005-0000-0000-00006E020000}"/>
    <cellStyle name="差_2009年一般性转移支付标准工资_~4190974" xfId="827" xr:uid="{00000000-0005-0000-0000-00006F020000}"/>
    <cellStyle name="差_2009年一般性转移支付标准工资_~4190974 2" xfId="774" xr:uid="{00000000-0005-0000-0000-000070020000}"/>
    <cellStyle name="差_2009年一般性转移支付标准工资_~5676413" xfId="639" xr:uid="{00000000-0005-0000-0000-000071020000}"/>
    <cellStyle name="差_2009年一般性转移支付标准工资_~5676413 2" xfId="642" xr:uid="{00000000-0005-0000-0000-000072020000}"/>
    <cellStyle name="差_2009年一般性转移支付标准工资_不用软件计算9.1不考虑经费管理评价xl" xfId="440" xr:uid="{00000000-0005-0000-0000-000073020000}"/>
    <cellStyle name="差_2009年一般性转移支付标准工资_不用软件计算9.1不考虑经费管理评价xl 2" xfId="136" xr:uid="{00000000-0005-0000-0000-000074020000}"/>
    <cellStyle name="差_2009年一般性转移支付标准工资_地方配套按人均增幅控制8.30xl" xfId="828" xr:uid="{00000000-0005-0000-0000-000075020000}"/>
    <cellStyle name="差_2009年一般性转移支付标准工资_地方配套按人均增幅控制8.30xl 2" xfId="829" xr:uid="{00000000-0005-0000-0000-000076020000}"/>
    <cellStyle name="差_2009年一般性转移支付标准工资_地方配套按人均增幅控制8.30一般预算平均增幅、人均可用财力平均增幅两次控制、社会治安系数调整、案件数调整xl" xfId="831" xr:uid="{00000000-0005-0000-0000-000077020000}"/>
    <cellStyle name="差_2009年一般性转移支付标准工资_地方配套按人均增幅控制8.30一般预算平均增幅、人均可用财力平均增幅两次控制、社会治安系数调整、案件数调整xl 2" xfId="496" xr:uid="{00000000-0005-0000-0000-000078020000}"/>
    <cellStyle name="差_2009年一般性转移支付标准工资_地方配套按人均增幅控制8.31（调整结案率后）xl" xfId="832" xr:uid="{00000000-0005-0000-0000-000079020000}"/>
    <cellStyle name="差_2009年一般性转移支付标准工资_地方配套按人均增幅控制8.31（调整结案率后）xl 2" xfId="833" xr:uid="{00000000-0005-0000-0000-00007A020000}"/>
    <cellStyle name="差_2009年一般性转移支付标准工资_奖励补助测算5.22测试" xfId="834" xr:uid="{00000000-0005-0000-0000-00007B020000}"/>
    <cellStyle name="差_2009年一般性转移支付标准工资_奖励补助测算5.22测试 2" xfId="505" xr:uid="{00000000-0005-0000-0000-00007C020000}"/>
    <cellStyle name="差_2009年一般性转移支付标准工资_奖励补助测算5.23新" xfId="836" xr:uid="{00000000-0005-0000-0000-00007D020000}"/>
    <cellStyle name="差_2009年一般性转移支付标准工资_奖励补助测算5.23新 2" xfId="837" xr:uid="{00000000-0005-0000-0000-00007E020000}"/>
    <cellStyle name="差_2009年一般性转移支付标准工资_奖励补助测算5.24冯铸" xfId="840" xr:uid="{00000000-0005-0000-0000-00007F020000}"/>
    <cellStyle name="差_2009年一般性转移支付标准工资_奖励补助测算5.24冯铸 2" xfId="841" xr:uid="{00000000-0005-0000-0000-000080020000}"/>
    <cellStyle name="差_2009年一般性转移支付标准工资_奖励补助测算7.23" xfId="843" xr:uid="{00000000-0005-0000-0000-000081020000}"/>
    <cellStyle name="差_2009年一般性转移支付标准工资_奖励补助测算7.23 2" xfId="845" xr:uid="{00000000-0005-0000-0000-000082020000}"/>
    <cellStyle name="差_2009年一般性转移支付标准工资_奖励补助测算7.25" xfId="287" xr:uid="{00000000-0005-0000-0000-000083020000}"/>
    <cellStyle name="差_2009年一般性转移支付标准工资_奖励补助测算7.25 (version 1) (version 1)" xfId="846" xr:uid="{00000000-0005-0000-0000-000084020000}"/>
    <cellStyle name="差_2009年一般性转移支付标准工资_奖励补助测算7.25 (version 1) (version 1) 2" xfId="98" xr:uid="{00000000-0005-0000-0000-000085020000}"/>
    <cellStyle name="差_2009年一般性转移支付标准工资_奖励补助测算7.25 2" xfId="847" xr:uid="{00000000-0005-0000-0000-000086020000}"/>
    <cellStyle name="差_2009年一般性转移支付标准工资_奖励补助测算7.25 3" xfId="848" xr:uid="{00000000-0005-0000-0000-000087020000}"/>
    <cellStyle name="差_2009年一般性转移支付标准工资_奖励补助测算7.25 4" xfId="79" xr:uid="{00000000-0005-0000-0000-000088020000}"/>
    <cellStyle name="差_2009年一般性转移支付标准工资_奖励补助测算7.25 5" xfId="850" xr:uid="{00000000-0005-0000-0000-000089020000}"/>
    <cellStyle name="差_2009年一般性转移支付标准工资_奖励补助测算7.25 6" xfId="755" xr:uid="{00000000-0005-0000-0000-00008A020000}"/>
    <cellStyle name="差_2009年一般性转移支付标准工资_奖励补助测算7.25 7" xfId="851" xr:uid="{00000000-0005-0000-0000-00008B020000}"/>
    <cellStyle name="差_2011计划表" xfId="406" xr:uid="{00000000-0005-0000-0000-00008C020000}"/>
    <cellStyle name="差_530623_2006年县级财政报表附表" xfId="752" xr:uid="{00000000-0005-0000-0000-00008D020000}"/>
    <cellStyle name="差_530623_2006年县级财政报表附表 2" xfId="710" xr:uid="{00000000-0005-0000-0000-00008E020000}"/>
    <cellStyle name="差_530623_2006年县级财政报表附表 3" xfId="852" xr:uid="{00000000-0005-0000-0000-00008F020000}"/>
    <cellStyle name="差_530629_2006年县级财政报表附表" xfId="854" xr:uid="{00000000-0005-0000-0000-000090020000}"/>
    <cellStyle name="差_530629_2006年县级财政报表附表 2" xfId="855" xr:uid="{00000000-0005-0000-0000-000091020000}"/>
    <cellStyle name="差_5334_2006年迪庆县级财政报表附表" xfId="856" xr:uid="{00000000-0005-0000-0000-000092020000}"/>
    <cellStyle name="差_5334_2006年迪庆县级财政报表附表 2" xfId="857" xr:uid="{00000000-0005-0000-0000-000093020000}"/>
    <cellStyle name="差_Book1" xfId="858" xr:uid="{00000000-0005-0000-0000-000094020000}"/>
    <cellStyle name="差_Book1 2" xfId="25" xr:uid="{00000000-0005-0000-0000-000095020000}"/>
    <cellStyle name="差_Book1 3" xfId="264" xr:uid="{00000000-0005-0000-0000-000096020000}"/>
    <cellStyle name="差_Book1_1" xfId="738" xr:uid="{00000000-0005-0000-0000-000097020000}"/>
    <cellStyle name="差_Book1_1 2" xfId="861" xr:uid="{00000000-0005-0000-0000-000098020000}"/>
    <cellStyle name="差_Book1_1 3" xfId="863" xr:uid="{00000000-0005-0000-0000-000099020000}"/>
    <cellStyle name="差_Book1_2" xfId="740" xr:uid="{00000000-0005-0000-0000-00009A020000}"/>
    <cellStyle name="差_Book1_甘南州" xfId="864" xr:uid="{00000000-0005-0000-0000-00009B020000}"/>
    <cellStyle name="差_Book1_甘南州 2" xfId="865" xr:uid="{00000000-0005-0000-0000-00009C020000}"/>
    <cellStyle name="差_Book1_县公司" xfId="866" xr:uid="{00000000-0005-0000-0000-00009D020000}"/>
    <cellStyle name="差_Book1_银行账户情况表_2010年12月" xfId="370" xr:uid="{00000000-0005-0000-0000-00009E020000}"/>
    <cellStyle name="差_Book2" xfId="78" xr:uid="{00000000-0005-0000-0000-00009F020000}"/>
    <cellStyle name="差_Book2 2" xfId="596" xr:uid="{00000000-0005-0000-0000-0000A0020000}"/>
    <cellStyle name="差_M01-2(州市补助收入)" xfId="462" xr:uid="{00000000-0005-0000-0000-0000A1020000}"/>
    <cellStyle name="差_M01-2(州市补助收入) 2" xfId="867" xr:uid="{00000000-0005-0000-0000-0000A2020000}"/>
    <cellStyle name="差_M03" xfId="868" xr:uid="{00000000-0005-0000-0000-0000A3020000}"/>
    <cellStyle name="差_M03 2" xfId="869" xr:uid="{00000000-0005-0000-0000-0000A4020000}"/>
    <cellStyle name="差_不用软件计算9.1不考虑经费管理评价xl" xfId="871" xr:uid="{00000000-0005-0000-0000-0000A5020000}"/>
    <cellStyle name="差_不用软件计算9.1不考虑经费管理评价xl 2" xfId="794" xr:uid="{00000000-0005-0000-0000-0000A6020000}"/>
    <cellStyle name="差_财政供养人员" xfId="873" xr:uid="{00000000-0005-0000-0000-0000A7020000}"/>
    <cellStyle name="差_财政供养人员 2" xfId="875" xr:uid="{00000000-0005-0000-0000-0000A8020000}"/>
    <cellStyle name="差_财政支出对上级的依赖程度" xfId="877" xr:uid="{00000000-0005-0000-0000-0000A9020000}"/>
    <cellStyle name="差_城建部门" xfId="879" xr:uid="{00000000-0005-0000-0000-0000AA020000}"/>
    <cellStyle name="差_地方配套按人均增幅控制8.30xl" xfId="860" xr:uid="{00000000-0005-0000-0000-0000AB020000}"/>
    <cellStyle name="差_地方配套按人均增幅控制8.30xl 2" xfId="27" xr:uid="{00000000-0005-0000-0000-0000AC020000}"/>
    <cellStyle name="差_地方配套按人均增幅控制8.30一般预算平均增幅、人均可用财力平均增幅两次控制、社会治安系数调整、案件数调整xl" xfId="862" xr:uid="{00000000-0005-0000-0000-0000AD020000}"/>
    <cellStyle name="差_地方配套按人均增幅控制8.30一般预算平均增幅、人均可用财力平均增幅两次控制、社会治安系数调整、案件数调整xl 2" xfId="880" xr:uid="{00000000-0005-0000-0000-0000AE020000}"/>
    <cellStyle name="差_地方配套按人均增幅控制8.31（调整结案率后）xl" xfId="677" xr:uid="{00000000-0005-0000-0000-0000AF020000}"/>
    <cellStyle name="差_地方配套按人均增幅控制8.31（调整结案率后）xl 2" xfId="881" xr:uid="{00000000-0005-0000-0000-0000B0020000}"/>
    <cellStyle name="差_第五部分(才淼、饶永宏）" xfId="175" xr:uid="{00000000-0005-0000-0000-0000B1020000}"/>
    <cellStyle name="差_第五部分(才淼、饶永宏） 2" xfId="882" xr:uid="{00000000-0005-0000-0000-0000B2020000}"/>
    <cellStyle name="差_第一部分：综合全" xfId="883" xr:uid="{00000000-0005-0000-0000-0000B3020000}"/>
    <cellStyle name="差_东乡县2013年第二批财政专项扶贫资金项目计划（修改稿）" xfId="886" xr:uid="{00000000-0005-0000-0000-0000B4020000}"/>
    <cellStyle name="差_高中教师人数（教育厅1.6日提供）" xfId="184" xr:uid="{00000000-0005-0000-0000-0000B5020000}"/>
    <cellStyle name="差_高中教师人数（教育厅1.6日提供） 2" xfId="888" xr:uid="{00000000-0005-0000-0000-0000B6020000}"/>
    <cellStyle name="差_汇总" xfId="889" xr:uid="{00000000-0005-0000-0000-0000B7020000}"/>
    <cellStyle name="差_汇总 2" xfId="299" xr:uid="{00000000-0005-0000-0000-0000B8020000}"/>
    <cellStyle name="差_汇总-县级财政报表附表" xfId="386" xr:uid="{00000000-0005-0000-0000-0000B9020000}"/>
    <cellStyle name="差_汇总-县级财政报表附表 2" xfId="891" xr:uid="{00000000-0005-0000-0000-0000BA020000}"/>
    <cellStyle name="差_汇总-县级财政报表附表 3" xfId="892" xr:uid="{00000000-0005-0000-0000-0000BB020000}"/>
    <cellStyle name="差_基础数据分析" xfId="894" xr:uid="{00000000-0005-0000-0000-0000BC020000}"/>
    <cellStyle name="差_基础数据分析 2" xfId="540" xr:uid="{00000000-0005-0000-0000-0000BD020000}"/>
    <cellStyle name="差_计划表" xfId="895" xr:uid="{00000000-0005-0000-0000-0000BE020000}"/>
    <cellStyle name="差_检验表" xfId="896" xr:uid="{00000000-0005-0000-0000-0000BF020000}"/>
    <cellStyle name="差_检验表（调整后）" xfId="897" xr:uid="{00000000-0005-0000-0000-0000C0020000}"/>
    <cellStyle name="差_建行" xfId="186" xr:uid="{00000000-0005-0000-0000-0000C1020000}"/>
    <cellStyle name="差_奖励补助测算5.22测试" xfId="40" xr:uid="{00000000-0005-0000-0000-0000C2020000}"/>
    <cellStyle name="差_奖励补助测算5.22测试 2" xfId="50" xr:uid="{00000000-0005-0000-0000-0000C3020000}"/>
    <cellStyle name="差_奖励补助测算5.23新" xfId="21" xr:uid="{00000000-0005-0000-0000-0000C4020000}"/>
    <cellStyle name="差_奖励补助测算5.23新 2" xfId="453" xr:uid="{00000000-0005-0000-0000-0000C5020000}"/>
    <cellStyle name="差_奖励补助测算5.24冯铸" xfId="331" xr:uid="{00000000-0005-0000-0000-0000C6020000}"/>
    <cellStyle name="差_奖励补助测算5.24冯铸 2" xfId="898" xr:uid="{00000000-0005-0000-0000-0000C7020000}"/>
    <cellStyle name="差_奖励补助测算7.23" xfId="900" xr:uid="{00000000-0005-0000-0000-0000C8020000}"/>
    <cellStyle name="差_奖励补助测算7.23 2" xfId="7" xr:uid="{00000000-0005-0000-0000-0000C9020000}"/>
    <cellStyle name="差_奖励补助测算7.25" xfId="702" xr:uid="{00000000-0005-0000-0000-0000CA020000}"/>
    <cellStyle name="差_奖励补助测算7.25 (version 1) (version 1)" xfId="178" xr:uid="{00000000-0005-0000-0000-0000CB020000}"/>
    <cellStyle name="差_奖励补助测算7.25 (version 1) (version 1) 2" xfId="628" xr:uid="{00000000-0005-0000-0000-0000CC020000}"/>
    <cellStyle name="差_奖励补助测算7.25 2" xfId="872" xr:uid="{00000000-0005-0000-0000-0000CD020000}"/>
    <cellStyle name="差_奖励补助测算7.25 3" xfId="901" xr:uid="{00000000-0005-0000-0000-0000CE020000}"/>
    <cellStyle name="差_奖励补助测算7.25 4" xfId="902" xr:uid="{00000000-0005-0000-0000-0000CF020000}"/>
    <cellStyle name="差_奖励补助测算7.25 5" xfId="903" xr:uid="{00000000-0005-0000-0000-0000D0020000}"/>
    <cellStyle name="差_奖励补助测算7.25 6" xfId="904" xr:uid="{00000000-0005-0000-0000-0000D1020000}"/>
    <cellStyle name="差_奖励补助测算7.25 7" xfId="905" xr:uid="{00000000-0005-0000-0000-0000D2020000}"/>
    <cellStyle name="差_教师绩效工资测算表（离退休按各地上报数测算）2009年1月1日" xfId="35" xr:uid="{00000000-0005-0000-0000-0000D3020000}"/>
    <cellStyle name="差_教育厅提供义务教育及高中教师人数（2009年1月6日）" xfId="77" xr:uid="{00000000-0005-0000-0000-0000D4020000}"/>
    <cellStyle name="差_教育厅提供义务教育及高中教师人数（2009年1月6日） 2" xfId="907" xr:uid="{00000000-0005-0000-0000-0000D5020000}"/>
    <cellStyle name="差_历年教师人数" xfId="908" xr:uid="{00000000-0005-0000-0000-0000D6020000}"/>
    <cellStyle name="差_丽江汇总" xfId="909" xr:uid="{00000000-0005-0000-0000-0000D7020000}"/>
    <cellStyle name="差_临夏州2013年第一批财政扶贫资金项目计划" xfId="746" xr:uid="{00000000-0005-0000-0000-0000D8020000}"/>
    <cellStyle name="差_三季度－表二" xfId="910" xr:uid="{00000000-0005-0000-0000-0000D9020000}"/>
    <cellStyle name="差_三季度－表二 2" xfId="912" xr:uid="{00000000-0005-0000-0000-0000DA020000}"/>
    <cellStyle name="差_卫生部门" xfId="913" xr:uid="{00000000-0005-0000-0000-0000DB020000}"/>
    <cellStyle name="差_卫生部门 2" xfId="743" xr:uid="{00000000-0005-0000-0000-0000DC020000}"/>
    <cellStyle name="差_文体广播部门" xfId="664" xr:uid="{00000000-0005-0000-0000-0000DD020000}"/>
    <cellStyle name="差_下半年禁毒办案经费分配2544.3万元" xfId="634" xr:uid="{00000000-0005-0000-0000-0000DE020000}"/>
    <cellStyle name="差_下半年禁吸戒毒经费1000万元" xfId="914" xr:uid="{00000000-0005-0000-0000-0000DF020000}"/>
    <cellStyle name="差_下半年禁吸戒毒经费1000万元 2" xfId="493" xr:uid="{00000000-0005-0000-0000-0000E0020000}"/>
    <cellStyle name="差_县公司" xfId="915" xr:uid="{00000000-0005-0000-0000-0000E1020000}"/>
    <cellStyle name="差_县级公安机关公用经费标准奖励测算方案（定稿）" xfId="916" xr:uid="{00000000-0005-0000-0000-0000E2020000}"/>
    <cellStyle name="差_县级公安机关公用经费标准奖励测算方案（定稿） 2" xfId="919" xr:uid="{00000000-0005-0000-0000-0000E3020000}"/>
    <cellStyle name="差_县级基础数据" xfId="223" xr:uid="{00000000-0005-0000-0000-0000E4020000}"/>
    <cellStyle name="差_业务工作量指标" xfId="330" xr:uid="{00000000-0005-0000-0000-0000E5020000}"/>
    <cellStyle name="差_业务工作量指标 2" xfId="192" xr:uid="{00000000-0005-0000-0000-0000E6020000}"/>
    <cellStyle name="差_义务教育阶段教职工人数（教育厅提供最终）" xfId="560" xr:uid="{00000000-0005-0000-0000-0000E7020000}"/>
    <cellStyle name="差_义务教育阶段教职工人数（教育厅提供最终） 2" xfId="920" xr:uid="{00000000-0005-0000-0000-0000E8020000}"/>
    <cellStyle name="差_银行账户情况表_2010年12月" xfId="344" xr:uid="{00000000-0005-0000-0000-0000E9020000}"/>
    <cellStyle name="差_云南农村义务教育统计表" xfId="219" xr:uid="{00000000-0005-0000-0000-0000EA020000}"/>
    <cellStyle name="差_云南农村义务教育统计表 2" xfId="921" xr:uid="{00000000-0005-0000-0000-0000EB020000}"/>
    <cellStyle name="差_云南省2008年中小学教师人数统计表" xfId="838" xr:uid="{00000000-0005-0000-0000-0000EC020000}"/>
    <cellStyle name="差_云南省2008年中小学教职工情况（教育厅提供20090101加工整理）" xfId="924" xr:uid="{00000000-0005-0000-0000-0000ED020000}"/>
    <cellStyle name="差_云南省2008年中小学教职工情况（教育厅提供20090101加工整理） 2" xfId="927" xr:uid="{00000000-0005-0000-0000-0000EE020000}"/>
    <cellStyle name="差_云南省2008年转移支付测算——州市本级考核部分及政策性测算" xfId="928" xr:uid="{00000000-0005-0000-0000-0000EF020000}"/>
    <cellStyle name="差_云南省2008年转移支付测算——州市本级考核部分及政策性测算 2" xfId="291" xr:uid="{00000000-0005-0000-0000-0000F0020000}"/>
    <cellStyle name="差_云南水利电力有限公司" xfId="929" xr:uid="{00000000-0005-0000-0000-0000F1020000}"/>
    <cellStyle name="差_指标四" xfId="364" xr:uid="{00000000-0005-0000-0000-0000F2020000}"/>
    <cellStyle name="差_指标四 2" xfId="930" xr:uid="{00000000-0005-0000-0000-0000F3020000}"/>
    <cellStyle name="差_指标五" xfId="38" xr:uid="{00000000-0005-0000-0000-0000F4020000}"/>
    <cellStyle name="常规" xfId="0" builtinId="0"/>
    <cellStyle name="常规 10" xfId="248" xr:uid="{00000000-0005-0000-0000-0000F6020000}"/>
    <cellStyle name="常规 10 3" xfId="730" xr:uid="{00000000-0005-0000-0000-0000F7020000}"/>
    <cellStyle name="常规 10 3 2" xfId="931" xr:uid="{00000000-0005-0000-0000-0000F8020000}"/>
    <cellStyle name="常规 100" xfId="878" xr:uid="{00000000-0005-0000-0000-0000F9020000}"/>
    <cellStyle name="常规 11" xfId="874" xr:uid="{00000000-0005-0000-0000-0000FA020000}"/>
    <cellStyle name="常规 11 2" xfId="876" xr:uid="{00000000-0005-0000-0000-0000FB020000}"/>
    <cellStyle name="常规 11 4" xfId="899" xr:uid="{00000000-0005-0000-0000-0000FC020000}"/>
    <cellStyle name="常规 12" xfId="571" xr:uid="{00000000-0005-0000-0000-0000FD020000}"/>
    <cellStyle name="常规 14" xfId="932" xr:uid="{00000000-0005-0000-0000-0000FE020000}"/>
    <cellStyle name="常规 16" xfId="933" xr:uid="{00000000-0005-0000-0000-0000FF020000}"/>
    <cellStyle name="常规 18" xfId="763" xr:uid="{00000000-0005-0000-0000-000000030000}"/>
    <cellStyle name="常规 19" xfId="935" xr:uid="{00000000-0005-0000-0000-000001030000}"/>
    <cellStyle name="常规 2" xfId="691" xr:uid="{00000000-0005-0000-0000-000002030000}"/>
    <cellStyle name="常规 2 2" xfId="798" xr:uid="{00000000-0005-0000-0000-000003030000}"/>
    <cellStyle name="常规 2 2 2" xfId="314" xr:uid="{00000000-0005-0000-0000-000004030000}"/>
    <cellStyle name="常规 2 2 2 2" xfId="701" xr:uid="{00000000-0005-0000-0000-000005030000}"/>
    <cellStyle name="常规 2 2 3" xfId="936" xr:uid="{00000000-0005-0000-0000-000006030000}"/>
    <cellStyle name="常规 2 2 4" xfId="4" xr:uid="{00000000-0005-0000-0000-000007030000}"/>
    <cellStyle name="常规 2 2 5" xfId="617" xr:uid="{00000000-0005-0000-0000-000008030000}"/>
    <cellStyle name="常规 2 3" xfId="937" xr:uid="{00000000-0005-0000-0000-000009030000}"/>
    <cellStyle name="常规 2 3 2" xfId="938" xr:uid="{00000000-0005-0000-0000-00000A030000}"/>
    <cellStyle name="常规 2 3 3" xfId="939" xr:uid="{00000000-0005-0000-0000-00000B030000}"/>
    <cellStyle name="常规 2 4" xfId="298" xr:uid="{00000000-0005-0000-0000-00000C030000}"/>
    <cellStyle name="常规 2 5" xfId="217" xr:uid="{00000000-0005-0000-0000-00000D030000}"/>
    <cellStyle name="常规 2 6" xfId="940" xr:uid="{00000000-0005-0000-0000-00000E030000}"/>
    <cellStyle name="常规 2 7" xfId="941" xr:uid="{00000000-0005-0000-0000-00000F030000}"/>
    <cellStyle name="常规 2 8" xfId="943" xr:uid="{00000000-0005-0000-0000-000010030000}"/>
    <cellStyle name="常规 2 8 2" xfId="190" xr:uid="{00000000-0005-0000-0000-000011030000}"/>
    <cellStyle name="常规 2_02-2008决算报表格式" xfId="680" xr:uid="{00000000-0005-0000-0000-000012030000}"/>
    <cellStyle name="常规 21" xfId="934" xr:uid="{00000000-0005-0000-0000-000013030000}"/>
    <cellStyle name="常规 22" xfId="944" xr:uid="{00000000-0005-0000-0000-000014030000}"/>
    <cellStyle name="常规 23" xfId="764" xr:uid="{00000000-0005-0000-0000-000015030000}"/>
    <cellStyle name="常规 3" xfId="945" xr:uid="{00000000-0005-0000-0000-000016030000}"/>
    <cellStyle name="常规 3 2" xfId="946" xr:uid="{00000000-0005-0000-0000-000017030000}"/>
    <cellStyle name="常规 3_天水市" xfId="844" xr:uid="{00000000-0005-0000-0000-000018030000}"/>
    <cellStyle name="常规 37" xfId="312" xr:uid="{00000000-0005-0000-0000-000019030000}"/>
    <cellStyle name="常规 4" xfId="323" xr:uid="{00000000-0005-0000-0000-00001A030000}"/>
    <cellStyle name="常规 4 2" xfId="947" xr:uid="{00000000-0005-0000-0000-00001B030000}"/>
    <cellStyle name="常规 4 3" xfId="948" xr:uid="{00000000-0005-0000-0000-00001C030000}"/>
    <cellStyle name="常规 4 4" xfId="949" xr:uid="{00000000-0005-0000-0000-00001D030000}"/>
    <cellStyle name="常规 4_jhb" xfId="803" xr:uid="{00000000-0005-0000-0000-00001E030000}"/>
    <cellStyle name="常规 5" xfId="398" xr:uid="{00000000-0005-0000-0000-00001F030000}"/>
    <cellStyle name="常规 5 2" xfId="950" xr:uid="{00000000-0005-0000-0000-000020030000}"/>
    <cellStyle name="常规 5 2 2" xfId="951" xr:uid="{00000000-0005-0000-0000-000021030000}"/>
    <cellStyle name="常规 5 3" xfId="953" xr:uid="{00000000-0005-0000-0000-000022030000}"/>
    <cellStyle name="常规 5 4" xfId="955" xr:uid="{00000000-0005-0000-0000-000023030000}"/>
    <cellStyle name="常规 5_jhb" xfId="956" xr:uid="{00000000-0005-0000-0000-000024030000}"/>
    <cellStyle name="常规 6" xfId="29" xr:uid="{00000000-0005-0000-0000-000025030000}"/>
    <cellStyle name="常规 6 2" xfId="957" xr:uid="{00000000-0005-0000-0000-000026030000}"/>
    <cellStyle name="常规 7" xfId="958" xr:uid="{00000000-0005-0000-0000-000027030000}"/>
    <cellStyle name="常规 7 2" xfId="227" xr:uid="{00000000-0005-0000-0000-000028030000}"/>
    <cellStyle name="常规 7 3" xfId="14" xr:uid="{00000000-0005-0000-0000-000029030000}"/>
    <cellStyle name="常规 7 4" xfId="959" xr:uid="{00000000-0005-0000-0000-00002A030000}"/>
    <cellStyle name="常规 8" xfId="960" xr:uid="{00000000-0005-0000-0000-00002B030000}"/>
    <cellStyle name="常规 8 2" xfId="82" xr:uid="{00000000-0005-0000-0000-00002C030000}"/>
    <cellStyle name="常规 8 3" xfId="72" xr:uid="{00000000-0005-0000-0000-00002D030000}"/>
    <cellStyle name="常规 8 4" xfId="963" xr:uid="{00000000-0005-0000-0000-00002E030000}"/>
    <cellStyle name="常规 9" xfId="964" xr:uid="{00000000-0005-0000-0000-00002F030000}"/>
    <cellStyle name="常规 9 2" xfId="965" xr:uid="{00000000-0005-0000-0000-000030030000}"/>
    <cellStyle name="常规 9 3" xfId="966" xr:uid="{00000000-0005-0000-0000-000031030000}"/>
    <cellStyle name="常规 9 4" xfId="967" xr:uid="{00000000-0005-0000-0000-000032030000}"/>
    <cellStyle name="超级链接" xfId="439" xr:uid="{00000000-0005-0000-0000-000033030000}"/>
    <cellStyle name="超级链接 2" xfId="134" xr:uid="{00000000-0005-0000-0000-000034030000}"/>
    <cellStyle name="分级显示行_1_13区汇总" xfId="387" xr:uid="{00000000-0005-0000-0000-000036030000}"/>
    <cellStyle name="分级显示列_1_Book1" xfId="279" xr:uid="{00000000-0005-0000-0000-000035030000}"/>
    <cellStyle name="公司标准表" xfId="968" xr:uid="{00000000-0005-0000-0000-000037030000}"/>
    <cellStyle name="归盒啦_95" xfId="693" xr:uid="{00000000-0005-0000-0000-000038030000}"/>
    <cellStyle name="好 2" xfId="239" xr:uid="{00000000-0005-0000-0000-000039030000}"/>
    <cellStyle name="好_~4190974" xfId="969" xr:uid="{00000000-0005-0000-0000-00003A030000}"/>
    <cellStyle name="好_~4190974 2" xfId="917" xr:uid="{00000000-0005-0000-0000-00003B030000}"/>
    <cellStyle name="好_~5676413" xfId="972" xr:uid="{00000000-0005-0000-0000-00003C030000}"/>
    <cellStyle name="好_~5676413 2" xfId="1" xr:uid="{00000000-0005-0000-0000-00003D030000}"/>
    <cellStyle name="好_00省级(打印)" xfId="795" xr:uid="{00000000-0005-0000-0000-00003E030000}"/>
    <cellStyle name="好_00省级(打印) 2" xfId="974" xr:uid="{00000000-0005-0000-0000-00003F030000}"/>
    <cellStyle name="好_00省级(定稿)" xfId="976" xr:uid="{00000000-0005-0000-0000-000040030000}"/>
    <cellStyle name="好_00省级(定稿) 2" xfId="962" xr:uid="{00000000-0005-0000-0000-000041030000}"/>
    <cellStyle name="好_03昭通" xfId="142" xr:uid="{00000000-0005-0000-0000-000042030000}"/>
    <cellStyle name="好_03昭通 2" xfId="885" xr:uid="{00000000-0005-0000-0000-000043030000}"/>
    <cellStyle name="好_0502通海县" xfId="483" xr:uid="{00000000-0005-0000-0000-000044030000}"/>
    <cellStyle name="好_0502通海县 2" xfId="977" xr:uid="{00000000-0005-0000-0000-000045030000}"/>
    <cellStyle name="好_05玉溪" xfId="6" xr:uid="{00000000-0005-0000-0000-000046030000}"/>
    <cellStyle name="好_05玉溪 2" xfId="925" xr:uid="{00000000-0005-0000-0000-000047030000}"/>
    <cellStyle name="好_0605石屏县" xfId="978" xr:uid="{00000000-0005-0000-0000-000048030000}"/>
    <cellStyle name="好_0605石屏县 2" xfId="979" xr:uid="{00000000-0005-0000-0000-000049030000}"/>
    <cellStyle name="好_1003牟定县" xfId="17" xr:uid="{00000000-0005-0000-0000-00004A030000}"/>
    <cellStyle name="好_1003牟定县 2" xfId="401" xr:uid="{00000000-0005-0000-0000-00004B030000}"/>
    <cellStyle name="好_1110洱源县" xfId="342" xr:uid="{00000000-0005-0000-0000-00004C030000}"/>
    <cellStyle name="好_1110洱源县 2" xfId="981" xr:uid="{00000000-0005-0000-0000-00004D030000}"/>
    <cellStyle name="好_11大理" xfId="982" xr:uid="{00000000-0005-0000-0000-00004E030000}"/>
    <cellStyle name="好_11大理 2" xfId="839" xr:uid="{00000000-0005-0000-0000-00004F030000}"/>
    <cellStyle name="好_12·5整村推进项目规划表" xfId="630" xr:uid="{00000000-0005-0000-0000-000050030000}"/>
    <cellStyle name="好_2、土地面积、人口、粮食产量基本情况" xfId="983" xr:uid="{00000000-0005-0000-0000-000051030000}"/>
    <cellStyle name="好_2、土地面积、人口、粮食产量基本情况 2" xfId="984" xr:uid="{00000000-0005-0000-0000-000052030000}"/>
    <cellStyle name="好_2006年分析表" xfId="368" xr:uid="{00000000-0005-0000-0000-000053030000}"/>
    <cellStyle name="好_2006年基础数据" xfId="985" xr:uid="{00000000-0005-0000-0000-000054030000}"/>
    <cellStyle name="好_2006年基础数据 2" xfId="543" xr:uid="{00000000-0005-0000-0000-000055030000}"/>
    <cellStyle name="好_2006年全省财力计算表（中央、决算）" xfId="986" xr:uid="{00000000-0005-0000-0000-000056030000}"/>
    <cellStyle name="好_2006年全省财力计算表（中央、决算） 2" xfId="989" xr:uid="{00000000-0005-0000-0000-000057030000}"/>
    <cellStyle name="好_2006年水利统计指标统计表" xfId="991" xr:uid="{00000000-0005-0000-0000-000058030000}"/>
    <cellStyle name="好_2006年水利统计指标统计表 2" xfId="993" xr:uid="{00000000-0005-0000-0000-000059030000}"/>
    <cellStyle name="好_2006年在职人员情况" xfId="994" xr:uid="{00000000-0005-0000-0000-00005A030000}"/>
    <cellStyle name="好_2006年在职人员情况 2" xfId="83" xr:uid="{00000000-0005-0000-0000-00005B030000}"/>
    <cellStyle name="好_2007年检察院案件数" xfId="970" xr:uid="{00000000-0005-0000-0000-00005C030000}"/>
    <cellStyle name="好_2007年检察院案件数 2" xfId="918" xr:uid="{00000000-0005-0000-0000-00005D030000}"/>
    <cellStyle name="好_2007年可用财力" xfId="995" xr:uid="{00000000-0005-0000-0000-00005E030000}"/>
    <cellStyle name="好_2007年人员分部门统计表" xfId="181" xr:uid="{00000000-0005-0000-0000-00005F030000}"/>
    <cellStyle name="好_2007年人员分部门统计表 2" xfId="119" xr:uid="{00000000-0005-0000-0000-000060030000}"/>
    <cellStyle name="好_2007年政法部门业务指标" xfId="590" xr:uid="{00000000-0005-0000-0000-000061030000}"/>
    <cellStyle name="好_2007年政法部门业务指标 2" xfId="525" xr:uid="{00000000-0005-0000-0000-000062030000}"/>
    <cellStyle name="好_2008年县级公安保障标准落实奖励经费分配测算" xfId="996" xr:uid="{00000000-0005-0000-0000-000063030000}"/>
    <cellStyle name="好_2008云南省分县市中小学教职工统计表（教育厅提供）" xfId="997" xr:uid="{00000000-0005-0000-0000-000064030000}"/>
    <cellStyle name="好_2008云南省分县市中小学教职工统计表（教育厅提供） 2" xfId="998" xr:uid="{00000000-0005-0000-0000-000065030000}"/>
    <cellStyle name="好_2009年一般性转移支付标准工资" xfId="552" xr:uid="{00000000-0005-0000-0000-000066030000}"/>
    <cellStyle name="好_2009年一般性转移支付标准工资 2" xfId="999" xr:uid="{00000000-0005-0000-0000-000067030000}"/>
    <cellStyle name="好_2009年一般性转移支付标准工资_~4190974" xfId="486" xr:uid="{00000000-0005-0000-0000-000068030000}"/>
    <cellStyle name="好_2009年一般性转移支付标准工资_~4190974 2" xfId="200" xr:uid="{00000000-0005-0000-0000-000069030000}"/>
    <cellStyle name="好_2009年一般性转移支付标准工资_~5676413" xfId="558" xr:uid="{00000000-0005-0000-0000-00006A030000}"/>
    <cellStyle name="好_2009年一般性转移支付标准工资_~5676413 2" xfId="477" xr:uid="{00000000-0005-0000-0000-00006B030000}"/>
    <cellStyle name="好_2009年一般性转移支付标准工资_不用软件计算9.1不考虑经费管理评价xl" xfId="741" xr:uid="{00000000-0005-0000-0000-00006C030000}"/>
    <cellStyle name="好_2009年一般性转移支付标准工资_不用软件计算9.1不考虑经费管理评价xl 2" xfId="679" xr:uid="{00000000-0005-0000-0000-00006D030000}"/>
    <cellStyle name="好_2009年一般性转移支付标准工资_地方配套按人均增幅控制8.30xl" xfId="115" xr:uid="{00000000-0005-0000-0000-00006E030000}"/>
    <cellStyle name="好_2009年一般性转移支付标准工资_地方配套按人均增幅控制8.30xl 2" xfId="722" xr:uid="{00000000-0005-0000-0000-00006F030000}"/>
    <cellStyle name="好_2009年一般性转移支付标准工资_地方配套按人均增幅控制8.30一般预算平均增幅、人均可用财力平均增幅两次控制、社会治安系数调整、案件数调整xl" xfId="1000" xr:uid="{00000000-0005-0000-0000-000070030000}"/>
    <cellStyle name="好_2009年一般性转移支付标准工资_地方配套按人均增幅控制8.30一般预算平均增幅、人均可用财力平均增幅两次控制、社会治安系数调整、案件数调整xl 2" xfId="1001" xr:uid="{00000000-0005-0000-0000-000071030000}"/>
    <cellStyle name="好_2009年一般性转移支付标准工资_地方配套按人均增幅控制8.31（调整结案率后）xl" xfId="1002" xr:uid="{00000000-0005-0000-0000-000072030000}"/>
    <cellStyle name="好_2009年一般性转移支付标准工资_地方配套按人均增幅控制8.31（调整结案率后）xl 2" xfId="911" xr:uid="{00000000-0005-0000-0000-000073030000}"/>
    <cellStyle name="好_2009年一般性转移支付标准工资_奖励补助测算5.22测试" xfId="1003" xr:uid="{00000000-0005-0000-0000-000074030000}"/>
    <cellStyle name="好_2009年一般性转移支付标准工资_奖励补助测算5.22测试 2" xfId="474" xr:uid="{00000000-0005-0000-0000-000075030000}"/>
    <cellStyle name="好_2009年一般性转移支付标准工资_奖励补助测算5.23新" xfId="1004" xr:uid="{00000000-0005-0000-0000-000076030000}"/>
    <cellStyle name="好_2009年一般性转移支付标准工资_奖励补助测算5.23新 2" xfId="676" xr:uid="{00000000-0005-0000-0000-000077030000}"/>
    <cellStyle name="好_2009年一般性转移支付标准工资_奖励补助测算5.24冯铸" xfId="348" xr:uid="{00000000-0005-0000-0000-000078030000}"/>
    <cellStyle name="好_2009年一般性转移支付标准工资_奖励补助测算5.24冯铸 2" xfId="1005" xr:uid="{00000000-0005-0000-0000-000079030000}"/>
    <cellStyle name="好_2009年一般性转移支付标准工资_奖励补助测算7.23" xfId="1006" xr:uid="{00000000-0005-0000-0000-00007A030000}"/>
    <cellStyle name="好_2009年一般性转移支付标准工资_奖励补助测算7.23 2" xfId="688" xr:uid="{00000000-0005-0000-0000-00007B030000}"/>
    <cellStyle name="好_2009年一般性转移支付标准工资_奖励补助测算7.25" xfId="1007" xr:uid="{00000000-0005-0000-0000-00007C030000}"/>
    <cellStyle name="好_2009年一般性转移支付标准工资_奖励补助测算7.25 (version 1) (version 1)" xfId="713" xr:uid="{00000000-0005-0000-0000-00007D030000}"/>
    <cellStyle name="好_2009年一般性转移支付标准工资_奖励补助测算7.25 (version 1) (version 1) 2" xfId="508" xr:uid="{00000000-0005-0000-0000-00007E030000}"/>
    <cellStyle name="好_2009年一般性转移支付标准工资_奖励补助测算7.25 2" xfId="533" xr:uid="{00000000-0005-0000-0000-00007F030000}"/>
    <cellStyle name="好_2009年一般性转移支付标准工资_奖励补助测算7.25 3" xfId="988" xr:uid="{00000000-0005-0000-0000-000080030000}"/>
    <cellStyle name="好_2009年一般性转移支付标准工资_奖励补助测算7.25 4" xfId="1009" xr:uid="{00000000-0005-0000-0000-000081030000}"/>
    <cellStyle name="好_2009年一般性转移支付标准工资_奖励补助测算7.25 5" xfId="1011" xr:uid="{00000000-0005-0000-0000-000082030000}"/>
    <cellStyle name="好_2009年一般性转移支付标准工资_奖励补助测算7.25 6" xfId="126" xr:uid="{00000000-0005-0000-0000-000083030000}"/>
    <cellStyle name="好_2009年一般性转移支付标准工资_奖励补助测算7.25 7" xfId="131" xr:uid="{00000000-0005-0000-0000-000084030000}"/>
    <cellStyle name="好_2011计划表" xfId="1012" xr:uid="{00000000-0005-0000-0000-000085030000}"/>
    <cellStyle name="好_530623_2006年县级财政报表附表" xfId="1013" xr:uid="{00000000-0005-0000-0000-000086030000}"/>
    <cellStyle name="好_530623_2006年县级财政报表附表 2" xfId="1014" xr:uid="{00000000-0005-0000-0000-000087030000}"/>
    <cellStyle name="好_530623_2006年县级财政报表附表 3" xfId="269" xr:uid="{00000000-0005-0000-0000-000088030000}"/>
    <cellStyle name="好_530629_2006年县级财政报表附表" xfId="1015" xr:uid="{00000000-0005-0000-0000-000089030000}"/>
    <cellStyle name="好_530629_2006年县级财政报表附表 2" xfId="1016" xr:uid="{00000000-0005-0000-0000-00008A030000}"/>
    <cellStyle name="好_5334_2006年迪庆县级财政报表附表" xfId="1017" xr:uid="{00000000-0005-0000-0000-00008B030000}"/>
    <cellStyle name="好_5334_2006年迪庆县级财政报表附表 2" xfId="1018" xr:uid="{00000000-0005-0000-0000-00008C030000}"/>
    <cellStyle name="好_Book1" xfId="1019" xr:uid="{00000000-0005-0000-0000-00008D030000}"/>
    <cellStyle name="好_Book1 2" xfId="1020" xr:uid="{00000000-0005-0000-0000-00008E030000}"/>
    <cellStyle name="好_Book1 3" xfId="1021" xr:uid="{00000000-0005-0000-0000-00008F030000}"/>
    <cellStyle name="好_Book1_1" xfId="243" xr:uid="{00000000-0005-0000-0000-000090030000}"/>
    <cellStyle name="好_Book1_1 2" xfId="660" xr:uid="{00000000-0005-0000-0000-000091030000}"/>
    <cellStyle name="好_Book1_1 3" xfId="1022" xr:uid="{00000000-0005-0000-0000-000092030000}"/>
    <cellStyle name="好_Book1_2" xfId="787" xr:uid="{00000000-0005-0000-0000-000093030000}"/>
    <cellStyle name="好_Book1_甘南州" xfId="823" xr:uid="{00000000-0005-0000-0000-000094030000}"/>
    <cellStyle name="好_Book1_甘南州 2" xfId="1023" xr:uid="{00000000-0005-0000-0000-000095030000}"/>
    <cellStyle name="好_Book1_县公司" xfId="369" xr:uid="{00000000-0005-0000-0000-000096030000}"/>
    <cellStyle name="好_Book1_银行账户情况表_2010年12月" xfId="1024" xr:uid="{00000000-0005-0000-0000-000097030000}"/>
    <cellStyle name="好_Book2" xfId="1026" xr:uid="{00000000-0005-0000-0000-000098030000}"/>
    <cellStyle name="好_Book2 2" xfId="1027" xr:uid="{00000000-0005-0000-0000-000099030000}"/>
    <cellStyle name="好_M01-2(州市补助收入)" xfId="663" xr:uid="{00000000-0005-0000-0000-00009A030000}"/>
    <cellStyle name="好_M01-2(州市补助收入) 2" xfId="1028" xr:uid="{00000000-0005-0000-0000-00009B030000}"/>
    <cellStyle name="好_M03" xfId="187" xr:uid="{00000000-0005-0000-0000-00009C030000}"/>
    <cellStyle name="好_M03 2" xfId="606" xr:uid="{00000000-0005-0000-0000-00009D030000}"/>
    <cellStyle name="好_不用软件计算9.1不考虑经费管理评价xl" xfId="1029" xr:uid="{00000000-0005-0000-0000-00009E030000}"/>
    <cellStyle name="好_不用软件计算9.1不考虑经费管理评价xl 2" xfId="1030" xr:uid="{00000000-0005-0000-0000-00009F030000}"/>
    <cellStyle name="好_财政供养人员" xfId="148" xr:uid="{00000000-0005-0000-0000-0000A0030000}"/>
    <cellStyle name="好_财政供养人员 2" xfId="152" xr:uid="{00000000-0005-0000-0000-0000A1030000}"/>
    <cellStyle name="好_财政支出对上级的依赖程度" xfId="1031" xr:uid="{00000000-0005-0000-0000-0000A2030000}"/>
    <cellStyle name="好_城建部门" xfId="1032" xr:uid="{00000000-0005-0000-0000-0000A3030000}"/>
    <cellStyle name="好_地方配套按人均增幅控制8.30xl" xfId="1033" xr:uid="{00000000-0005-0000-0000-0000A4030000}"/>
    <cellStyle name="好_地方配套按人均增幅控制8.30xl 2" xfId="853" xr:uid="{00000000-0005-0000-0000-0000A5030000}"/>
    <cellStyle name="好_地方配套按人均增幅控制8.30一般预算平均增幅、人均可用财力平均增幅两次控制、社会治安系数调整、案件数调整xl" xfId="652" xr:uid="{00000000-0005-0000-0000-0000A6030000}"/>
    <cellStyle name="好_地方配套按人均增幅控制8.30一般预算平均增幅、人均可用财力平均增幅两次控制、社会治安系数调整、案件数调整xl 2" xfId="1034" xr:uid="{00000000-0005-0000-0000-0000A7030000}"/>
    <cellStyle name="好_地方配套按人均增幅控制8.31（调整结案率后）xl" xfId="859" xr:uid="{00000000-0005-0000-0000-0000A8030000}"/>
    <cellStyle name="好_地方配套按人均增幅控制8.31（调整结案率后）xl 2" xfId="26" xr:uid="{00000000-0005-0000-0000-0000A9030000}"/>
    <cellStyle name="好_第五部分(才淼、饶永宏）" xfId="975" xr:uid="{00000000-0005-0000-0000-0000AA030000}"/>
    <cellStyle name="好_第五部分(才淼、饶永宏） 2" xfId="961" xr:uid="{00000000-0005-0000-0000-0000AB030000}"/>
    <cellStyle name="好_第一部分：综合全" xfId="253" xr:uid="{00000000-0005-0000-0000-0000AC030000}"/>
    <cellStyle name="好_东乡县2013年第二批财政专项扶贫资金项目计划（修改稿）" xfId="1035" xr:uid="{00000000-0005-0000-0000-0000AD030000}"/>
    <cellStyle name="好_高中教师人数（教育厅1.6日提供）" xfId="973" xr:uid="{00000000-0005-0000-0000-0000AE030000}"/>
    <cellStyle name="好_高中教师人数（教育厅1.6日提供） 2" xfId="2" xr:uid="{00000000-0005-0000-0000-0000AF030000}"/>
    <cellStyle name="好_汇总" xfId="1036" xr:uid="{00000000-0005-0000-0000-0000B0030000}"/>
    <cellStyle name="好_汇总 2" xfId="1037" xr:uid="{00000000-0005-0000-0000-0000B1030000}"/>
    <cellStyle name="好_汇总-县级财政报表附表" xfId="42" xr:uid="{00000000-0005-0000-0000-0000B2030000}"/>
    <cellStyle name="好_汇总-县级财政报表附表 2" xfId="106" xr:uid="{00000000-0005-0000-0000-0000B3030000}"/>
    <cellStyle name="好_汇总-县级财政报表附表 3" xfId="346" xr:uid="{00000000-0005-0000-0000-0000B4030000}"/>
    <cellStyle name="好_基础数据分析" xfId="658" xr:uid="{00000000-0005-0000-0000-0000B5030000}"/>
    <cellStyle name="好_基础数据分析 2" xfId="1038" xr:uid="{00000000-0005-0000-0000-0000B6030000}"/>
    <cellStyle name="好_计划表" xfId="1039" xr:uid="{00000000-0005-0000-0000-0000B7030000}"/>
    <cellStyle name="好_检验表" xfId="391" xr:uid="{00000000-0005-0000-0000-0000B8030000}"/>
    <cellStyle name="好_检验表（调整后）" xfId="890" xr:uid="{00000000-0005-0000-0000-0000B9030000}"/>
    <cellStyle name="好_建行" xfId="555" xr:uid="{00000000-0005-0000-0000-0000BA030000}"/>
    <cellStyle name="好_奖励补助测算5.22测试" xfId="870" xr:uid="{00000000-0005-0000-0000-0000BB030000}"/>
    <cellStyle name="好_奖励补助测算5.22测试 2" xfId="792" xr:uid="{00000000-0005-0000-0000-0000BC030000}"/>
    <cellStyle name="好_奖励补助测算5.23新" xfId="39" xr:uid="{00000000-0005-0000-0000-0000BD030000}"/>
    <cellStyle name="好_奖励补助测算5.23新 2" xfId="357" xr:uid="{00000000-0005-0000-0000-0000BE030000}"/>
    <cellStyle name="好_奖励补助测算5.24冯铸" xfId="990" xr:uid="{00000000-0005-0000-0000-0000BF030000}"/>
    <cellStyle name="好_奖励补助测算5.24冯铸 2" xfId="992" xr:uid="{00000000-0005-0000-0000-0000C0030000}"/>
    <cellStyle name="好_奖励补助测算7.23" xfId="613" xr:uid="{00000000-0005-0000-0000-0000C1030000}"/>
    <cellStyle name="好_奖励补助测算7.23 2" xfId="1040" xr:uid="{00000000-0005-0000-0000-0000C2030000}"/>
    <cellStyle name="好_奖励补助测算7.25" xfId="1041" xr:uid="{00000000-0005-0000-0000-0000C3030000}"/>
    <cellStyle name="好_奖励补助测算7.25 (version 1) (version 1)" xfId="341" xr:uid="{00000000-0005-0000-0000-0000C4030000}"/>
    <cellStyle name="好_奖励补助测算7.25 (version 1) (version 1) 2" xfId="980" xr:uid="{00000000-0005-0000-0000-0000C5030000}"/>
    <cellStyle name="好_奖励补助测算7.25 2" xfId="1042" xr:uid="{00000000-0005-0000-0000-0000C6030000}"/>
    <cellStyle name="好_奖励补助测算7.25 3" xfId="1044" xr:uid="{00000000-0005-0000-0000-0000C7030000}"/>
    <cellStyle name="好_奖励补助测算7.25 4" xfId="842" xr:uid="{00000000-0005-0000-0000-0000C8030000}"/>
    <cellStyle name="好_奖励补助测算7.25 5" xfId="1045" xr:uid="{00000000-0005-0000-0000-0000C9030000}"/>
    <cellStyle name="好_奖励补助测算7.25 6" xfId="1046" xr:uid="{00000000-0005-0000-0000-0000CA030000}"/>
    <cellStyle name="好_奖励补助测算7.25 7" xfId="721" xr:uid="{00000000-0005-0000-0000-0000CB030000}"/>
    <cellStyle name="好_教师绩效工资测算表（离退休按各地上报数测算）2009年1月1日" xfId="544" xr:uid="{00000000-0005-0000-0000-0000CC030000}"/>
    <cellStyle name="好_教育厅提供义务教育及高中教师人数（2009年1月6日）" xfId="309" xr:uid="{00000000-0005-0000-0000-0000CD030000}"/>
    <cellStyle name="好_教育厅提供义务教育及高中教师人数（2009年1月6日） 2" xfId="1047" xr:uid="{00000000-0005-0000-0000-0000CE030000}"/>
    <cellStyle name="好_历年教师人数" xfId="719" xr:uid="{00000000-0005-0000-0000-0000CF030000}"/>
    <cellStyle name="好_丽江汇总" xfId="849" xr:uid="{00000000-0005-0000-0000-0000D0030000}"/>
    <cellStyle name="好_临夏州2013年第一批财政扶贫资金项目计划" xfId="529" xr:uid="{00000000-0005-0000-0000-0000D1030000}"/>
    <cellStyle name="好_三季度－表二" xfId="1048" xr:uid="{00000000-0005-0000-0000-0000D2030000}"/>
    <cellStyle name="好_三季度－表二 2" xfId="1049" xr:uid="{00000000-0005-0000-0000-0000D3030000}"/>
    <cellStyle name="好_卫生部门" xfId="1050" xr:uid="{00000000-0005-0000-0000-0000D4030000}"/>
    <cellStyle name="好_卫生部门 2" xfId="1051" xr:uid="{00000000-0005-0000-0000-0000D5030000}"/>
    <cellStyle name="好_文体广播部门" xfId="1052" xr:uid="{00000000-0005-0000-0000-0000D6030000}"/>
    <cellStyle name="好_下半年禁毒办案经费分配2544.3万元" xfId="274" xr:uid="{00000000-0005-0000-0000-0000D7030000}"/>
    <cellStyle name="好_下半年禁吸戒毒经费1000万元" xfId="61" xr:uid="{00000000-0005-0000-0000-0000D8030000}"/>
    <cellStyle name="好_下半年禁吸戒毒经费1000万元 2" xfId="1053" xr:uid="{00000000-0005-0000-0000-0000D9030000}"/>
    <cellStyle name="好_县公司" xfId="893" xr:uid="{00000000-0005-0000-0000-0000DA030000}"/>
    <cellStyle name="好_县级公安机关公用经费标准奖励测算方案（定稿）" xfId="1054" xr:uid="{00000000-0005-0000-0000-0000DB030000}"/>
    <cellStyle name="好_县级公安机关公用经费标准奖励测算方案（定稿） 2" xfId="582" xr:uid="{00000000-0005-0000-0000-0000DC030000}"/>
    <cellStyle name="好_县级基础数据" xfId="1055" xr:uid="{00000000-0005-0000-0000-0000DD030000}"/>
    <cellStyle name="好_业务工作量指标" xfId="1056" xr:uid="{00000000-0005-0000-0000-0000DE030000}"/>
    <cellStyle name="好_业务工作量指标 2" xfId="805" xr:uid="{00000000-0005-0000-0000-0000DF030000}"/>
    <cellStyle name="好_义务教育阶段教职工人数（教育厅提供最终）" xfId="1057" xr:uid="{00000000-0005-0000-0000-0000E0030000}"/>
    <cellStyle name="好_义务教育阶段教职工人数（教育厅提供最终） 2" xfId="1058" xr:uid="{00000000-0005-0000-0000-0000E1030000}"/>
    <cellStyle name="好_银行账户情况表_2010年12月" xfId="971" xr:uid="{00000000-0005-0000-0000-0000E2030000}"/>
    <cellStyle name="好_云南农村义务教育统计表" xfId="1059" xr:uid="{00000000-0005-0000-0000-0000E3030000}"/>
    <cellStyle name="好_云南农村义务教育统计表 2" xfId="121" xr:uid="{00000000-0005-0000-0000-0000E4030000}"/>
    <cellStyle name="好_云南省2008年中小学教师人数统计表" xfId="830" xr:uid="{00000000-0005-0000-0000-0000E5030000}"/>
    <cellStyle name="好_云南省2008年中小学教职工情况（教育厅提供20090101加工整理）" xfId="1060" xr:uid="{00000000-0005-0000-0000-0000E6030000}"/>
    <cellStyle name="好_云南省2008年中小学教职工情况（教育厅提供20090101加工整理） 2" xfId="585" xr:uid="{00000000-0005-0000-0000-0000E7030000}"/>
    <cellStyle name="好_云南省2008年转移支付测算——州市本级考核部分及政策性测算" xfId="704" xr:uid="{00000000-0005-0000-0000-0000E8030000}"/>
    <cellStyle name="好_云南省2008年转移支付测算——州市本级考核部分及政策性测算 2" xfId="1061" xr:uid="{00000000-0005-0000-0000-0000E9030000}"/>
    <cellStyle name="好_云南水利电力有限公司" xfId="1062" xr:uid="{00000000-0005-0000-0000-0000EA030000}"/>
    <cellStyle name="好_指标四" xfId="1063" xr:uid="{00000000-0005-0000-0000-0000EB030000}"/>
    <cellStyle name="好_指标四 2" xfId="1064" xr:uid="{00000000-0005-0000-0000-0000EC030000}"/>
    <cellStyle name="好_指标五" xfId="923" xr:uid="{00000000-0005-0000-0000-0000ED030000}"/>
    <cellStyle name="后继超级链接" xfId="1065" xr:uid="{00000000-0005-0000-0000-0000EE030000}"/>
    <cellStyle name="后继超级链接 2" xfId="1066" xr:uid="{00000000-0005-0000-0000-0000EF030000}"/>
    <cellStyle name="后继超链接" xfId="1067" xr:uid="{00000000-0005-0000-0000-0000F0030000}"/>
    <cellStyle name="后继超链接 2" xfId="1068" xr:uid="{00000000-0005-0000-0000-0000F1030000}"/>
    <cellStyle name="汇总 2" xfId="594" xr:uid="{00000000-0005-0000-0000-0000F2030000}"/>
    <cellStyle name="汇总 2 10" xfId="887" xr:uid="{00000000-0005-0000-0000-0000F3030000}"/>
    <cellStyle name="汇总 2 11" xfId="1069" xr:uid="{00000000-0005-0000-0000-0000F4030000}"/>
    <cellStyle name="汇总 2 12" xfId="1070" xr:uid="{00000000-0005-0000-0000-0000F5030000}"/>
    <cellStyle name="汇总 2 2" xfId="1071" xr:uid="{00000000-0005-0000-0000-0000F6030000}"/>
    <cellStyle name="汇总 2 3" xfId="1073" xr:uid="{00000000-0005-0000-0000-0000F7030000}"/>
    <cellStyle name="汇总 2 4" xfId="1074" xr:uid="{00000000-0005-0000-0000-0000F8030000}"/>
    <cellStyle name="汇总 2 5" xfId="1076" xr:uid="{00000000-0005-0000-0000-0000F9030000}"/>
    <cellStyle name="汇总 2 6" xfId="1077" xr:uid="{00000000-0005-0000-0000-0000FA030000}"/>
    <cellStyle name="汇总 2 7" xfId="1078" xr:uid="{00000000-0005-0000-0000-0000FB030000}"/>
    <cellStyle name="汇总 2 8" xfId="884" xr:uid="{00000000-0005-0000-0000-0000FC030000}"/>
    <cellStyle name="汇总 2 9" xfId="835" xr:uid="{00000000-0005-0000-0000-0000FD030000}"/>
    <cellStyle name="货币 2" xfId="922" xr:uid="{00000000-0005-0000-0000-0000FE030000}"/>
    <cellStyle name="货币 2 2" xfId="926" xr:uid="{00000000-0005-0000-0000-0000FF030000}"/>
    <cellStyle name="貨幣 [0]_SGV" xfId="1043" xr:uid="{00000000-0005-0000-0000-000000040000}"/>
    <cellStyle name="貨幣_SGV" xfId="1079" xr:uid="{00000000-0005-0000-0000-000001040000}"/>
    <cellStyle name="计算 2" xfId="1080" xr:uid="{00000000-0005-0000-0000-000002040000}"/>
    <cellStyle name="计算 2 10" xfId="1081" xr:uid="{00000000-0005-0000-0000-000003040000}"/>
    <cellStyle name="计算 2 11" xfId="1082" xr:uid="{00000000-0005-0000-0000-000004040000}"/>
    <cellStyle name="计算 2 12" xfId="1083" xr:uid="{00000000-0005-0000-0000-000005040000}"/>
    <cellStyle name="计算 2 2" xfId="1084" xr:uid="{00000000-0005-0000-0000-000006040000}"/>
    <cellStyle name="计算 2 3" xfId="824" xr:uid="{00000000-0005-0000-0000-000007040000}"/>
    <cellStyle name="计算 2 4" xfId="1085" xr:uid="{00000000-0005-0000-0000-000008040000}"/>
    <cellStyle name="计算 2 5" xfId="1087" xr:uid="{00000000-0005-0000-0000-000009040000}"/>
    <cellStyle name="计算 2 6" xfId="408" xr:uid="{00000000-0005-0000-0000-00000A040000}"/>
    <cellStyle name="计算 2 7" xfId="696" xr:uid="{00000000-0005-0000-0000-00000B040000}"/>
    <cellStyle name="计算 2 8" xfId="55" xr:uid="{00000000-0005-0000-0000-00000C040000}"/>
    <cellStyle name="计算 2 9" xfId="30" xr:uid="{00000000-0005-0000-0000-00000D040000}"/>
    <cellStyle name="检查单元格 2" xfId="1072" xr:uid="{00000000-0005-0000-0000-00000E040000}"/>
    <cellStyle name="解释性文本 2" xfId="494" xr:uid="{00000000-0005-0000-0000-00000F040000}"/>
    <cellStyle name="借出原因" xfId="1088" xr:uid="{00000000-0005-0000-0000-000010040000}"/>
    <cellStyle name="警告文本 2" xfId="358" xr:uid="{00000000-0005-0000-0000-000011040000}"/>
    <cellStyle name="链接单元格 2" xfId="906" xr:uid="{00000000-0005-0000-0000-000012040000}"/>
    <cellStyle name="霓付 [0]_ +Foil &amp; -FOIL &amp; PAPER" xfId="1089" xr:uid="{00000000-0005-0000-0000-000013040000}"/>
    <cellStyle name="霓付_ +Foil &amp; -FOIL &amp; PAPER" xfId="1090" xr:uid="{00000000-0005-0000-0000-000014040000}"/>
    <cellStyle name="烹拳 [0]_ +Foil &amp; -FOIL &amp; PAPER" xfId="225" xr:uid="{00000000-0005-0000-0000-000015040000}"/>
    <cellStyle name="烹拳_ +Foil &amp; -FOIL &amp; PAPER" xfId="1091" xr:uid="{00000000-0005-0000-0000-000016040000}"/>
    <cellStyle name="普通_ 白土" xfId="1086" xr:uid="{00000000-0005-0000-0000-000017040000}"/>
    <cellStyle name="千分位[0]_ 白土" xfId="567" xr:uid="{00000000-0005-0000-0000-000018040000}"/>
    <cellStyle name="千分位_ 白土" xfId="372" xr:uid="{00000000-0005-0000-0000-000019040000}"/>
    <cellStyle name="千位[0]_ 方正PC" xfId="1092" xr:uid="{00000000-0005-0000-0000-00001A040000}"/>
    <cellStyle name="千位_ 方正PC" xfId="1093" xr:uid="{00000000-0005-0000-0000-00001B040000}"/>
    <cellStyle name="千位分隔 2" xfId="244" xr:uid="{00000000-0005-0000-0000-00001C040000}"/>
    <cellStyle name="千位分隔 2 2" xfId="1094" xr:uid="{00000000-0005-0000-0000-00001D040000}"/>
    <cellStyle name="千位分隔 2 3" xfId="1095" xr:uid="{00000000-0005-0000-0000-00001E040000}"/>
    <cellStyle name="千位分隔 3" xfId="788" xr:uid="{00000000-0005-0000-0000-00001F040000}"/>
    <cellStyle name="千位分隔 3 2" xfId="1096" xr:uid="{00000000-0005-0000-0000-000020040000}"/>
    <cellStyle name="千位分隔 3 3" xfId="1097" xr:uid="{00000000-0005-0000-0000-000021040000}"/>
    <cellStyle name="千位分隔[0] 2" xfId="84" xr:uid="{00000000-0005-0000-0000-000022040000}"/>
    <cellStyle name="千位分隔[0] 2 2" xfId="1099" xr:uid="{00000000-0005-0000-0000-000023040000}"/>
    <cellStyle name="千位分隔[0] 2 3" xfId="1101" xr:uid="{00000000-0005-0000-0000-000024040000}"/>
    <cellStyle name="钎霖_4岿角利" xfId="1102" xr:uid="{00000000-0005-0000-0000-000025040000}"/>
    <cellStyle name="强调 1" xfId="1103" xr:uid="{00000000-0005-0000-0000-000026040000}"/>
    <cellStyle name="强调 1 2" xfId="1104" xr:uid="{00000000-0005-0000-0000-000027040000}"/>
    <cellStyle name="强调 2" xfId="1105" xr:uid="{00000000-0005-0000-0000-000028040000}"/>
    <cellStyle name="强调 2 2" xfId="375" xr:uid="{00000000-0005-0000-0000-000029040000}"/>
    <cellStyle name="强调 3" xfId="378" xr:uid="{00000000-0005-0000-0000-00002A040000}"/>
    <cellStyle name="强调 3 2" xfId="311" xr:uid="{00000000-0005-0000-0000-00002B040000}"/>
    <cellStyle name="强调文字颜色 1 2" xfId="1106" xr:uid="{00000000-0005-0000-0000-00002C040000}"/>
    <cellStyle name="强调文字颜色 2 2" xfId="1107" xr:uid="{00000000-0005-0000-0000-00002D040000}"/>
    <cellStyle name="强调文字颜色 3 2" xfId="1108" xr:uid="{00000000-0005-0000-0000-00002E040000}"/>
    <cellStyle name="强调文字颜色 4 2" xfId="214" xr:uid="{00000000-0005-0000-0000-00002F040000}"/>
    <cellStyle name="强调文字颜色 5 2" xfId="1109" xr:uid="{00000000-0005-0000-0000-000030040000}"/>
    <cellStyle name="强调文字颜色 6 2" xfId="1025" xr:uid="{00000000-0005-0000-0000-000031040000}"/>
    <cellStyle name="日期" xfId="19" xr:uid="{00000000-0005-0000-0000-000032040000}"/>
    <cellStyle name="商品名称" xfId="394" xr:uid="{00000000-0005-0000-0000-000033040000}"/>
    <cellStyle name="适中 2" xfId="1110" xr:uid="{00000000-0005-0000-0000-000034040000}"/>
    <cellStyle name="输出 2" xfId="1111" xr:uid="{00000000-0005-0000-0000-000035040000}"/>
    <cellStyle name="输出 2 10" xfId="952" xr:uid="{00000000-0005-0000-0000-000036040000}"/>
    <cellStyle name="输出 2 11" xfId="954" xr:uid="{00000000-0005-0000-0000-000037040000}"/>
    <cellStyle name="输出 2 12" xfId="640" xr:uid="{00000000-0005-0000-0000-000038040000}"/>
    <cellStyle name="输出 2 2" xfId="1112" xr:uid="{00000000-0005-0000-0000-000039040000}"/>
    <cellStyle name="输出 2 3" xfId="241" xr:uid="{00000000-0005-0000-0000-00003A040000}"/>
    <cellStyle name="输出 2 4" xfId="1113" xr:uid="{00000000-0005-0000-0000-00003B040000}"/>
    <cellStyle name="输出 2 5" xfId="1114" xr:uid="{00000000-0005-0000-0000-00003C040000}"/>
    <cellStyle name="输出 2 6" xfId="1115" xr:uid="{00000000-0005-0000-0000-00003D040000}"/>
    <cellStyle name="输出 2 7" xfId="1116" xr:uid="{00000000-0005-0000-0000-00003E040000}"/>
    <cellStyle name="输出 2 8" xfId="277" xr:uid="{00000000-0005-0000-0000-00003F040000}"/>
    <cellStyle name="输出 2 9" xfId="1117" xr:uid="{00000000-0005-0000-0000-000040040000}"/>
    <cellStyle name="输入 2" xfId="942" xr:uid="{00000000-0005-0000-0000-000041040000}"/>
    <cellStyle name="输入 2 10" xfId="987" xr:uid="{00000000-0005-0000-0000-000042040000}"/>
    <cellStyle name="输入 2 11" xfId="1008" xr:uid="{00000000-0005-0000-0000-000043040000}"/>
    <cellStyle name="输入 2 12" xfId="1010" xr:uid="{00000000-0005-0000-0000-000044040000}"/>
    <cellStyle name="输入 2 2" xfId="189" xr:uid="{00000000-0005-0000-0000-000045040000}"/>
    <cellStyle name="输入 2 3" xfId="1118" xr:uid="{00000000-0005-0000-0000-000046040000}"/>
    <cellStyle name="输入 2 4" xfId="1098" xr:uid="{00000000-0005-0000-0000-000047040000}"/>
    <cellStyle name="输入 2 5" xfId="1100" xr:uid="{00000000-0005-0000-0000-000048040000}"/>
    <cellStyle name="输入 2 6" xfId="574" xr:uid="{00000000-0005-0000-0000-000049040000}"/>
    <cellStyle name="输入 2 7" xfId="577" xr:uid="{00000000-0005-0000-0000-00004A040000}"/>
    <cellStyle name="输入 2 8" xfId="580" xr:uid="{00000000-0005-0000-0000-00004B040000}"/>
    <cellStyle name="输入 2 9" xfId="584" xr:uid="{00000000-0005-0000-0000-00004C040000}"/>
    <cellStyle name="数量" xfId="1119" xr:uid="{00000000-0005-0000-0000-00004D040000}"/>
    <cellStyle name="数字" xfId="1120" xr:uid="{00000000-0005-0000-0000-00004E040000}"/>
    <cellStyle name="数字 2" xfId="1121" xr:uid="{00000000-0005-0000-0000-00004F040000}"/>
    <cellStyle name="㼿㼿㼿㼿㼿㼿" xfId="589" xr:uid="{00000000-0005-0000-0000-000050040000}"/>
    <cellStyle name="㼿㼿㼿㼿㼿㼿㼿㼿㼿㼿㼿?" xfId="516" xr:uid="{00000000-0005-0000-0000-000051040000}"/>
    <cellStyle name="未定义" xfId="1122" xr:uid="{00000000-0005-0000-0000-000052040000}"/>
    <cellStyle name="未定义 2" xfId="1123" xr:uid="{00000000-0005-0000-0000-000053040000}"/>
    <cellStyle name="小数" xfId="1124" xr:uid="{00000000-0005-0000-0000-000054040000}"/>
    <cellStyle name="小数 2" xfId="1075" xr:uid="{00000000-0005-0000-0000-000055040000}"/>
    <cellStyle name="样式 1" xfId="280" xr:uid="{00000000-0005-0000-0000-000056040000}"/>
    <cellStyle name="样式 1 2" xfId="1125" xr:uid="{00000000-0005-0000-0000-000057040000}"/>
    <cellStyle name="一般_NEGS" xfId="49" xr:uid="{00000000-0005-0000-0000-000058040000}"/>
    <cellStyle name="昗弨_Pacific Region P&amp;L" xfId="1126" xr:uid="{00000000-0005-0000-0000-000059040000}"/>
    <cellStyle name="寘嬫愗傝 [0.00]_Region Orders (2)" xfId="1127" xr:uid="{00000000-0005-0000-0000-00005A040000}"/>
    <cellStyle name="寘嬫愗傝_Region Orders (2)" xfId="1128" xr:uid="{00000000-0005-0000-0000-00005B040000}"/>
    <cellStyle name="注释 2" xfId="1129" xr:uid="{00000000-0005-0000-0000-00005C040000}"/>
    <cellStyle name="注释 2 10" xfId="424" xr:uid="{00000000-0005-0000-0000-00005D040000}"/>
    <cellStyle name="注释 2 11" xfId="426" xr:uid="{00000000-0005-0000-0000-00005E040000}"/>
    <cellStyle name="注释 2 12" xfId="1130" xr:uid="{00000000-0005-0000-0000-00005F040000}"/>
    <cellStyle name="注释 2 2" xfId="622" xr:uid="{00000000-0005-0000-0000-000060040000}"/>
    <cellStyle name="注释 2 3" xfId="75" xr:uid="{00000000-0005-0000-0000-000061040000}"/>
    <cellStyle name="注释 2 4" xfId="624" xr:uid="{00000000-0005-0000-0000-000062040000}"/>
    <cellStyle name="注释 2 5" xfId="561" xr:uid="{00000000-0005-0000-0000-000063040000}"/>
    <cellStyle name="注释 2 6" xfId="564" xr:uid="{00000000-0005-0000-0000-000064040000}"/>
    <cellStyle name="注释 2 7" xfId="197" xr:uid="{00000000-0005-0000-0000-000065040000}"/>
    <cellStyle name="注释 2 8" xfId="201" xr:uid="{00000000-0005-0000-0000-000066040000}"/>
    <cellStyle name="注释 2 9" xfId="1131" xr:uid="{00000000-0005-0000-0000-000067040000}"/>
    <cellStyle name="资产" xfId="1132" xr:uid="{00000000-0005-0000-0000-000068040000}"/>
    <cellStyle name="콤마 [0]_BOILER-CO1" xfId="1133" xr:uid="{00000000-0005-0000-0000-000069040000}"/>
    <cellStyle name="콤마_BOILER-CO1" xfId="336" xr:uid="{00000000-0005-0000-0000-00006A040000}"/>
    <cellStyle name="통화 [0]_BOILER-CO1" xfId="490" xr:uid="{00000000-0005-0000-0000-00006B040000}"/>
    <cellStyle name="통화_BOILER-CO1" xfId="455" xr:uid="{00000000-0005-0000-0000-00006C040000}"/>
    <cellStyle name="표준_0N-HANDLING " xfId="776" xr:uid="{00000000-0005-0000-0000-00006D040000}"/>
  </cellStyles>
  <dxfs count="0"/>
  <tableStyles count="0" defaultTableStyle="TableStyleMedium2" defaultPivotStyle="PivotStyleLight16"/>
  <colors>
    <mruColors>
      <color rgb="FFFF0000"/>
      <color rgb="FF679DBA"/>
      <color rgb="FFFFFF00"/>
      <color rgb="FF92D05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892;&#19994;&#20154;&#21475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~1\zq\LOCALS~1\Temp\&#36130;&#25919;&#20379;&#20859;&#20154;&#21592;&#20449;&#24687;&#34920;\&#25945;&#32946;\&#27896;&#27700;&#22235;&#2001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zj(2003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33609;&#21407;&#31449;&#23454;&#21517;&#21046;&#34920;&#26684;&#21450;&#29031;&#29255;\2011&#24180;&#24037;&#20316;\&#23454;&#21517;&#21046;&#31649;&#29702;&#24037;&#20316;\&#21160;&#21592;&#20250;\&#34892;&#25919;&#26426;&#26500;&#20154;&#21592;&#27169;&#26495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4635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Administrator\&#26700;&#38754;\&#32489;&#25928;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编码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本年收入合计"/>
      <sheetName val="5"/>
      <sheetName val="各年度收费、罚没、专项收入.xls]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  <sheetName val="13 铁路配件"/>
      <sheetName val="财政供养人员增幅"/>
      <sheetName val="P1012001"/>
      <sheetName val="工商税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  <sheetName val="GDP"/>
      <sheetName val="公检法司编制"/>
      <sheetName val="行政编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  <sheetName val="一般预算收入"/>
      <sheetName val="农业用地"/>
      <sheetName val="公检法司编制"/>
      <sheetName val="行政编制"/>
      <sheetName val="合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农业人口"/>
      <sheetName val="工商税收"/>
      <sheetName val="事业发展"/>
      <sheetName val="编码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农业用地"/>
      <sheetName val="公检法司编制"/>
      <sheetName val="行政编制"/>
      <sheetName val="行政机构人员信息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人员支出"/>
      <sheetName val="合计"/>
      <sheetName val="农业用地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事业发展"/>
      <sheetName val="编码"/>
      <sheetName val="人员支出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政区划"/>
      <sheetName val="农业人口"/>
      <sheetName val="2002年一般预算收入"/>
      <sheetName val="编码"/>
      <sheetName val="事业发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单位信息录入表"/>
      <sheetName val="人员信息录入表"/>
      <sheetName val="基础编码"/>
      <sheetName val="农业用地"/>
      <sheetName val="本年收入合计"/>
      <sheetName val="行政区划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年一般预算收入"/>
      <sheetName val="人员支出"/>
      <sheetName val="一般预算收入"/>
      <sheetName val="财政供养人员增幅"/>
      <sheetName val="基础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存货明细表"/>
      <sheetName val="原材料明细表"/>
      <sheetName val="产成品明细表"/>
      <sheetName val="32.5R水泥"/>
      <sheetName val="42.5R水泥"/>
      <sheetName val="复合PC32.5R"/>
      <sheetName val="外购熟料"/>
      <sheetName val="低碱PO42.5水泥"/>
      <sheetName val="石灰石"/>
      <sheetName val="制造费用"/>
      <sheetName val="待摊费用"/>
      <sheetName val="主营业务成本明细表"/>
      <sheetName val="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事业发展"/>
      <sheetName val="公检法司编制"/>
      <sheetName val="行政编制"/>
      <sheetName val="基础编码"/>
      <sheetName val="工商税收"/>
      <sheetName val="2002年一般预算收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政机构人员信息"/>
      <sheetName val="数据输入说明"/>
      <sheetName val="行政区划"/>
      <sheetName val="人员支出"/>
      <sheetName val="P101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中小学生"/>
      <sheetName val="基础编码"/>
      <sheetName val="P1012001"/>
      <sheetName val="2002年一般预算收入"/>
      <sheetName val="行政机构人员信息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总人口"/>
      <sheetName val="2002年一般预算收入"/>
      <sheetName val="P1012001"/>
      <sheetName val="中小学生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  <sheetName val="行政机构人员信息"/>
      <sheetName val="基础编码"/>
      <sheetName val="一般预算收入"/>
      <sheetName val="P1012001"/>
      <sheetName val="皋兰县"/>
      <sheetName val="永登"/>
      <sheetName val="七里河"/>
      <sheetName val="榆中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财政供养人员增幅"/>
      <sheetName val="中小学生"/>
      <sheetName val="总人口"/>
      <sheetName val="#REF!"/>
      <sheetName val="农业用地"/>
      <sheetName val="本年收入合计"/>
      <sheetName val="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村级支出"/>
      <sheetName val="总人口"/>
      <sheetName val="财政供养人员增幅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"/>
      <sheetName val="13 铁路配件"/>
      <sheetName val="P1012001"/>
      <sheetName val="________"/>
      <sheetName val="XL4Poppy"/>
      <sheetName val="村级支出"/>
      <sheetName val="????????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本年收入合计"/>
      <sheetName val="合计"/>
      <sheetName val="村级支出"/>
      <sheetName val="13 铁路配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般预算收入"/>
      <sheetName val="财政供养人员增幅"/>
      <sheetName val="行政区划"/>
      <sheetName val="农业人口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商税收"/>
      <sheetName val="村级支出"/>
      <sheetName val="中小学生"/>
      <sheetName val="P1012001"/>
      <sheetName val="一般预算收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7"/>
  <sheetViews>
    <sheetView tabSelected="1" zoomScaleNormal="100" workbookViewId="0">
      <pane ySplit="4" topLeftCell="A47" activePane="bottomLeft" state="frozen"/>
      <selection pane="bottomLeft" activeCell="N3" sqref="N3:N4"/>
    </sheetView>
  </sheetViews>
  <sheetFormatPr defaultColWidth="9" defaultRowHeight="11.25"/>
  <cols>
    <col min="1" max="1" width="3.75" style="7" customWidth="1"/>
    <col min="2" max="2" width="17" style="7" customWidth="1"/>
    <col min="3" max="5" width="7.5" style="7" customWidth="1"/>
    <col min="6" max="6" width="25.375" style="8" customWidth="1"/>
    <col min="7" max="7" width="7.625" style="32" customWidth="1"/>
    <col min="8" max="8" width="5.5" style="32" customWidth="1"/>
    <col min="9" max="9" width="8.5" style="32" bestFit="1" customWidth="1"/>
    <col min="10" max="10" width="5.5" style="32" customWidth="1"/>
    <col min="11" max="11" width="7.625" style="32" bestFit="1" customWidth="1"/>
    <col min="12" max="12" width="7.875" style="7" customWidth="1"/>
    <col min="13" max="13" width="23.5" style="9" customWidth="1"/>
    <col min="14" max="14" width="17.25" style="9" customWidth="1"/>
    <col min="15" max="15" width="4.875" style="7" customWidth="1"/>
    <col min="16" max="16" width="4.75" style="7" customWidth="1"/>
    <col min="17" max="17" width="7.625" style="7" bestFit="1" customWidth="1"/>
    <col min="18" max="18" width="7.25" style="7" customWidth="1"/>
    <col min="19" max="20" width="7.125" style="7" customWidth="1"/>
    <col min="21" max="21" width="10.75" style="7" customWidth="1"/>
    <col min="22" max="22" width="7.625" style="7" bestFit="1" customWidth="1"/>
    <col min="23" max="23" width="6.125" style="9" customWidth="1"/>
    <col min="24" max="24" width="5.5" style="9" customWidth="1"/>
    <col min="25" max="25" width="5.25" style="7" customWidth="1"/>
    <col min="26" max="26" width="5.5" style="7" customWidth="1"/>
    <col min="27" max="27" width="6.75" style="7" customWidth="1"/>
    <col min="28" max="28" width="3.875" style="7" customWidth="1"/>
    <col min="29" max="16384" width="9" style="10"/>
  </cols>
  <sheetData>
    <row r="1" spans="1:28" s="2" customFormat="1" ht="28.5">
      <c r="A1" s="46" t="s">
        <v>187</v>
      </c>
      <c r="B1" s="46"/>
      <c r="C1" s="46"/>
      <c r="D1" s="46"/>
      <c r="E1" s="46"/>
      <c r="F1" s="47"/>
      <c r="G1" s="48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</row>
    <row r="2" spans="1:28" s="1" customFormat="1" ht="29.25" customHeight="1">
      <c r="A2" s="44" t="s">
        <v>0</v>
      </c>
      <c r="B2" s="44" t="s">
        <v>1</v>
      </c>
      <c r="C2" s="44" t="s">
        <v>2</v>
      </c>
      <c r="D2" s="44" t="s">
        <v>3</v>
      </c>
      <c r="E2" s="44" t="s">
        <v>4</v>
      </c>
      <c r="F2" s="44" t="s">
        <v>5</v>
      </c>
      <c r="G2" s="49" t="s">
        <v>6</v>
      </c>
      <c r="H2" s="50"/>
      <c r="I2" s="50"/>
      <c r="J2" s="50"/>
      <c r="K2" s="50"/>
      <c r="L2" s="44" t="s">
        <v>7</v>
      </c>
      <c r="M2" s="44" t="s">
        <v>8</v>
      </c>
      <c r="N2" s="44"/>
      <c r="O2" s="44"/>
      <c r="P2" s="44"/>
      <c r="Q2" s="44"/>
      <c r="R2" s="44"/>
      <c r="S2" s="44"/>
      <c r="T2" s="44"/>
      <c r="U2" s="44"/>
      <c r="V2" s="44"/>
      <c r="W2" s="44" t="s">
        <v>9</v>
      </c>
      <c r="X2" s="44"/>
      <c r="Y2" s="44" t="s">
        <v>10</v>
      </c>
      <c r="Z2" s="44"/>
      <c r="AA2" s="44" t="s">
        <v>11</v>
      </c>
      <c r="AB2" s="51" t="s">
        <v>12</v>
      </c>
    </row>
    <row r="3" spans="1:28" s="1" customFormat="1" ht="45.75" customHeight="1">
      <c r="A3" s="44"/>
      <c r="B3" s="44"/>
      <c r="C3" s="44"/>
      <c r="D3" s="44"/>
      <c r="E3" s="44"/>
      <c r="F3" s="44"/>
      <c r="G3" s="45" t="s">
        <v>13</v>
      </c>
      <c r="H3" s="45" t="s">
        <v>14</v>
      </c>
      <c r="I3" s="45" t="s">
        <v>15</v>
      </c>
      <c r="J3" s="45" t="s">
        <v>16</v>
      </c>
      <c r="K3" s="45" t="s">
        <v>17</v>
      </c>
      <c r="L3" s="44"/>
      <c r="M3" s="44" t="s">
        <v>18</v>
      </c>
      <c r="N3" s="51" t="s">
        <v>19</v>
      </c>
      <c r="O3" s="44" t="s">
        <v>20</v>
      </c>
      <c r="P3" s="44"/>
      <c r="Q3" s="44" t="s">
        <v>21</v>
      </c>
      <c r="R3" s="44"/>
      <c r="S3" s="44"/>
      <c r="T3" s="44" t="s">
        <v>22</v>
      </c>
      <c r="U3" s="44"/>
      <c r="V3" s="44"/>
      <c r="W3" s="11" t="s">
        <v>23</v>
      </c>
      <c r="X3" s="11" t="s">
        <v>24</v>
      </c>
      <c r="Y3" s="11" t="s">
        <v>23</v>
      </c>
      <c r="Z3" s="11" t="s">
        <v>24</v>
      </c>
      <c r="AA3" s="44"/>
      <c r="AB3" s="52"/>
    </row>
    <row r="4" spans="1:28" s="1" customFormat="1" ht="58.5" customHeight="1">
      <c r="A4" s="44"/>
      <c r="B4" s="44"/>
      <c r="C4" s="44"/>
      <c r="D4" s="44"/>
      <c r="E4" s="44"/>
      <c r="F4" s="44"/>
      <c r="G4" s="45"/>
      <c r="H4" s="45"/>
      <c r="I4" s="45"/>
      <c r="J4" s="45"/>
      <c r="K4" s="45"/>
      <c r="L4" s="44"/>
      <c r="M4" s="44"/>
      <c r="N4" s="52"/>
      <c r="O4" s="19" t="s">
        <v>25</v>
      </c>
      <c r="P4" s="19" t="s">
        <v>26</v>
      </c>
      <c r="Q4" s="19" t="s">
        <v>27</v>
      </c>
      <c r="R4" s="19" t="s">
        <v>28</v>
      </c>
      <c r="S4" s="19" t="s">
        <v>29</v>
      </c>
      <c r="T4" s="19" t="s">
        <v>27</v>
      </c>
      <c r="U4" s="19" t="s">
        <v>30</v>
      </c>
      <c r="V4" s="19" t="s">
        <v>31</v>
      </c>
      <c r="W4" s="11"/>
      <c r="X4" s="11"/>
      <c r="Y4" s="11"/>
      <c r="Z4" s="11"/>
      <c r="AA4" s="11"/>
      <c r="AB4" s="11"/>
    </row>
    <row r="5" spans="1:28" s="3" customFormat="1" ht="18.75" customHeight="1">
      <c r="A5" s="53" t="s">
        <v>32</v>
      </c>
      <c r="B5" s="54"/>
      <c r="C5" s="54"/>
      <c r="D5" s="54"/>
      <c r="E5" s="54"/>
      <c r="F5" s="55"/>
      <c r="G5" s="28">
        <f>H5+I5+J5+K5</f>
        <v>1907.8</v>
      </c>
      <c r="H5" s="28">
        <f>H6+H31</f>
        <v>0</v>
      </c>
      <c r="I5" s="28">
        <f t="shared" ref="I5:K5" si="0">I6+I31</f>
        <v>1787.8</v>
      </c>
      <c r="J5" s="28">
        <f t="shared" si="0"/>
        <v>0</v>
      </c>
      <c r="K5" s="28">
        <f t="shared" si="0"/>
        <v>120</v>
      </c>
      <c r="L5" s="12"/>
      <c r="M5" s="38"/>
      <c r="N5" s="38"/>
      <c r="O5" s="12">
        <v>22</v>
      </c>
      <c r="P5" s="12">
        <v>77</v>
      </c>
      <c r="Q5" s="22">
        <v>0.45179999999999998</v>
      </c>
      <c r="R5" s="22">
        <v>5.0000000000000001E-3</v>
      </c>
      <c r="S5" s="22">
        <v>0.44679999999999997</v>
      </c>
      <c r="T5" s="22">
        <v>1.1347</v>
      </c>
      <c r="U5" s="22">
        <v>3.8199999999999998E-2</v>
      </c>
      <c r="V5" s="22">
        <v>1.0965</v>
      </c>
      <c r="W5" s="23"/>
      <c r="X5" s="23"/>
      <c r="Y5" s="23"/>
      <c r="Z5" s="23"/>
      <c r="AA5" s="23"/>
      <c r="AB5" s="23"/>
    </row>
    <row r="6" spans="1:28" s="4" customFormat="1" ht="21.75" customHeight="1">
      <c r="A6" s="13" t="s">
        <v>33</v>
      </c>
      <c r="B6" s="56" t="s">
        <v>34</v>
      </c>
      <c r="C6" s="57"/>
      <c r="D6" s="57"/>
      <c r="E6" s="58"/>
      <c r="F6" s="14"/>
      <c r="G6" s="28">
        <f>H6+I6+J6+K6</f>
        <v>1583.8</v>
      </c>
      <c r="H6" s="28">
        <f>H7+H24+H27</f>
        <v>0</v>
      </c>
      <c r="I6" s="28">
        <f t="shared" ref="I6:K6" si="1">I7+I24+I27</f>
        <v>1463.8</v>
      </c>
      <c r="J6" s="28">
        <f t="shared" si="1"/>
        <v>0</v>
      </c>
      <c r="K6" s="28">
        <f t="shared" si="1"/>
        <v>120</v>
      </c>
      <c r="L6" s="20"/>
      <c r="M6" s="33"/>
      <c r="N6" s="33"/>
      <c r="O6" s="20"/>
      <c r="P6" s="20"/>
      <c r="Q6" s="20"/>
      <c r="R6" s="20"/>
      <c r="S6" s="20"/>
      <c r="T6" s="20"/>
      <c r="U6" s="20"/>
      <c r="V6" s="20"/>
      <c r="W6" s="15"/>
      <c r="X6" s="15"/>
      <c r="Y6" s="25"/>
      <c r="Z6" s="25"/>
      <c r="AA6" s="15"/>
      <c r="AB6" s="15"/>
    </row>
    <row r="7" spans="1:28" s="4" customFormat="1" ht="21.75" customHeight="1">
      <c r="A7" s="13"/>
      <c r="B7" s="65" t="s">
        <v>144</v>
      </c>
      <c r="C7" s="66"/>
      <c r="D7" s="66"/>
      <c r="E7" s="67"/>
      <c r="F7" s="14"/>
      <c r="G7" s="28">
        <f>H7+I7+J7+K7</f>
        <v>1009.8</v>
      </c>
      <c r="H7" s="28">
        <f>H8+H12+H17+H20+H22</f>
        <v>0</v>
      </c>
      <c r="I7" s="28">
        <f t="shared" ref="I7:K7" si="2">I8+I12+I17+I20+I22</f>
        <v>889.8</v>
      </c>
      <c r="J7" s="28">
        <f t="shared" si="2"/>
        <v>0</v>
      </c>
      <c r="K7" s="28">
        <f t="shared" si="2"/>
        <v>120</v>
      </c>
      <c r="L7" s="20"/>
      <c r="M7" s="33"/>
      <c r="N7" s="33"/>
      <c r="O7" s="20"/>
      <c r="P7" s="20"/>
      <c r="Q7" s="20"/>
      <c r="R7" s="20"/>
      <c r="S7" s="20"/>
      <c r="T7" s="20"/>
      <c r="U7" s="20"/>
      <c r="V7" s="20"/>
      <c r="W7" s="15"/>
      <c r="X7" s="15"/>
      <c r="Y7" s="25"/>
      <c r="Z7" s="25"/>
      <c r="AA7" s="15"/>
      <c r="AB7" s="15"/>
    </row>
    <row r="8" spans="1:28" s="4" customFormat="1" ht="21.75" customHeight="1">
      <c r="A8" s="13"/>
      <c r="B8" s="59" t="s">
        <v>147</v>
      </c>
      <c r="C8" s="60"/>
      <c r="D8" s="60"/>
      <c r="E8" s="61"/>
      <c r="F8" s="14"/>
      <c r="G8" s="28">
        <f>G11+G9+G10</f>
        <v>202.5</v>
      </c>
      <c r="H8" s="28">
        <f t="shared" ref="H8:K8" si="3">H11+H9+H10</f>
        <v>0</v>
      </c>
      <c r="I8" s="28">
        <f t="shared" si="3"/>
        <v>202.5</v>
      </c>
      <c r="J8" s="28">
        <f t="shared" si="3"/>
        <v>0</v>
      </c>
      <c r="K8" s="28">
        <f t="shared" si="3"/>
        <v>0</v>
      </c>
      <c r="L8" s="20"/>
      <c r="M8" s="33"/>
      <c r="N8" s="33"/>
      <c r="O8" s="20"/>
      <c r="P8" s="20"/>
      <c r="Q8" s="20"/>
      <c r="R8" s="20"/>
      <c r="S8" s="20"/>
      <c r="T8" s="20"/>
      <c r="U8" s="20"/>
      <c r="V8" s="20"/>
      <c r="W8" s="15"/>
      <c r="X8" s="15"/>
      <c r="Y8" s="25"/>
      <c r="Z8" s="25"/>
      <c r="AA8" s="15"/>
      <c r="AB8" s="15"/>
    </row>
    <row r="9" spans="1:28" s="4" customFormat="1" ht="111" customHeight="1">
      <c r="A9" s="27">
        <v>1</v>
      </c>
      <c r="B9" s="27" t="s">
        <v>129</v>
      </c>
      <c r="C9" s="27" t="s">
        <v>151</v>
      </c>
      <c r="D9" s="27" t="s">
        <v>162</v>
      </c>
      <c r="E9" s="27" t="s">
        <v>163</v>
      </c>
      <c r="F9" s="34" t="s">
        <v>132</v>
      </c>
      <c r="G9" s="31">
        <v>60</v>
      </c>
      <c r="H9" s="31">
        <v>0</v>
      </c>
      <c r="I9" s="31">
        <v>60</v>
      </c>
      <c r="J9" s="31">
        <v>0</v>
      </c>
      <c r="K9" s="31">
        <v>0</v>
      </c>
      <c r="L9" s="27" t="s">
        <v>164</v>
      </c>
      <c r="M9" s="39" t="s">
        <v>133</v>
      </c>
      <c r="N9" s="39" t="s">
        <v>139</v>
      </c>
      <c r="O9" s="27">
        <v>2</v>
      </c>
      <c r="P9" s="27">
        <v>0</v>
      </c>
      <c r="Q9" s="27">
        <v>1.6000000000000001E-3</v>
      </c>
      <c r="R9" s="27">
        <v>0</v>
      </c>
      <c r="S9" s="27">
        <v>1.6000000000000001E-3</v>
      </c>
      <c r="T9" s="27">
        <v>5.1999999999999998E-3</v>
      </c>
      <c r="U9" s="27">
        <v>0</v>
      </c>
      <c r="V9" s="27">
        <v>5.1999999999999998E-3</v>
      </c>
      <c r="W9" s="27" t="s">
        <v>142</v>
      </c>
      <c r="X9" s="27" t="s">
        <v>137</v>
      </c>
      <c r="Y9" s="27" t="s">
        <v>165</v>
      </c>
      <c r="Z9" s="27" t="s">
        <v>166</v>
      </c>
      <c r="AA9" s="27" t="s">
        <v>167</v>
      </c>
      <c r="AB9" s="27"/>
    </row>
    <row r="10" spans="1:28" s="4" customFormat="1" ht="86.25" customHeight="1">
      <c r="A10" s="27">
        <v>2</v>
      </c>
      <c r="B10" s="15" t="s">
        <v>168</v>
      </c>
      <c r="C10" s="15" t="s">
        <v>151</v>
      </c>
      <c r="D10" s="15" t="s">
        <v>162</v>
      </c>
      <c r="E10" s="15" t="s">
        <v>163</v>
      </c>
      <c r="F10" s="21" t="s">
        <v>169</v>
      </c>
      <c r="G10" s="29">
        <v>80</v>
      </c>
      <c r="H10" s="29">
        <v>0</v>
      </c>
      <c r="I10" s="29">
        <v>80</v>
      </c>
      <c r="J10" s="29">
        <v>0</v>
      </c>
      <c r="K10" s="29">
        <v>0</v>
      </c>
      <c r="L10" s="15" t="s">
        <v>164</v>
      </c>
      <c r="M10" s="24" t="s">
        <v>186</v>
      </c>
      <c r="N10" s="24" t="s">
        <v>170</v>
      </c>
      <c r="O10" s="15">
        <v>0</v>
      </c>
      <c r="P10" s="15">
        <v>1</v>
      </c>
      <c r="Q10" s="15">
        <v>4.5999999999999999E-2</v>
      </c>
      <c r="R10" s="15">
        <v>0</v>
      </c>
      <c r="S10" s="15">
        <v>4.5999999999999999E-2</v>
      </c>
      <c r="T10" s="15">
        <v>0.01</v>
      </c>
      <c r="U10" s="15">
        <v>0</v>
      </c>
      <c r="V10" s="15">
        <v>0.01</v>
      </c>
      <c r="W10" s="15" t="s">
        <v>142</v>
      </c>
      <c r="X10" s="27" t="s">
        <v>137</v>
      </c>
      <c r="Y10" s="15" t="s">
        <v>171</v>
      </c>
      <c r="Z10" s="15" t="s">
        <v>172</v>
      </c>
      <c r="AA10" s="15" t="s">
        <v>173</v>
      </c>
      <c r="AB10" s="15"/>
    </row>
    <row r="11" spans="1:28" s="4" customFormat="1" ht="51" customHeight="1">
      <c r="A11" s="27">
        <v>3</v>
      </c>
      <c r="B11" s="15" t="s">
        <v>174</v>
      </c>
      <c r="C11" s="15" t="s">
        <v>151</v>
      </c>
      <c r="D11" s="15" t="s">
        <v>162</v>
      </c>
      <c r="E11" s="15" t="s">
        <v>175</v>
      </c>
      <c r="F11" s="21" t="s">
        <v>176</v>
      </c>
      <c r="G11" s="29">
        <v>62.5</v>
      </c>
      <c r="H11" s="29">
        <v>0</v>
      </c>
      <c r="I11" s="29">
        <v>62.5</v>
      </c>
      <c r="J11" s="29">
        <v>0</v>
      </c>
      <c r="K11" s="29">
        <v>0</v>
      </c>
      <c r="L11" s="15" t="s">
        <v>177</v>
      </c>
      <c r="M11" s="24" t="s">
        <v>178</v>
      </c>
      <c r="N11" s="24" t="s">
        <v>139</v>
      </c>
      <c r="O11" s="15">
        <v>0</v>
      </c>
      <c r="P11" s="15">
        <v>1</v>
      </c>
      <c r="Q11" s="15">
        <v>2E-3</v>
      </c>
      <c r="R11" s="15">
        <v>0</v>
      </c>
      <c r="S11" s="15">
        <v>2E-3</v>
      </c>
      <c r="T11" s="15">
        <v>6.1999999999999998E-3</v>
      </c>
      <c r="U11" s="15">
        <v>0</v>
      </c>
      <c r="V11" s="15">
        <v>6.1999999999999998E-3</v>
      </c>
      <c r="W11" s="15" t="s">
        <v>179</v>
      </c>
      <c r="X11" s="15" t="s">
        <v>180</v>
      </c>
      <c r="Y11" s="15" t="s">
        <v>171</v>
      </c>
      <c r="Z11" s="15" t="s">
        <v>172</v>
      </c>
      <c r="AA11" s="15" t="s">
        <v>167</v>
      </c>
      <c r="AB11" s="15"/>
    </row>
    <row r="12" spans="1:28" s="4" customFormat="1" ht="21.75" customHeight="1">
      <c r="A12" s="13"/>
      <c r="B12" s="41" t="s">
        <v>145</v>
      </c>
      <c r="C12" s="42"/>
      <c r="D12" s="42"/>
      <c r="E12" s="43"/>
      <c r="F12" s="14"/>
      <c r="G12" s="28">
        <f t="shared" ref="G12" si="4">H12+I12+J12+K12</f>
        <v>183.3</v>
      </c>
      <c r="H12" s="28">
        <f t="shared" ref="H12:K12" si="5">SUM(H13:H16)</f>
        <v>0</v>
      </c>
      <c r="I12" s="28">
        <f t="shared" si="5"/>
        <v>183.3</v>
      </c>
      <c r="J12" s="28">
        <f t="shared" si="5"/>
        <v>0</v>
      </c>
      <c r="K12" s="28">
        <f t="shared" si="5"/>
        <v>0</v>
      </c>
      <c r="L12" s="20"/>
      <c r="M12" s="33"/>
      <c r="N12" s="33"/>
      <c r="O12" s="20"/>
      <c r="P12" s="20"/>
      <c r="Q12" s="20"/>
      <c r="R12" s="20"/>
      <c r="S12" s="20"/>
      <c r="T12" s="20"/>
      <c r="U12" s="20"/>
      <c r="V12" s="20"/>
      <c r="W12" s="15"/>
      <c r="X12" s="15"/>
      <c r="Y12" s="25"/>
      <c r="Z12" s="25"/>
      <c r="AA12" s="15"/>
      <c r="AB12" s="15"/>
    </row>
    <row r="13" spans="1:28" s="4" customFormat="1" ht="57" customHeight="1">
      <c r="A13" s="15">
        <v>1</v>
      </c>
      <c r="B13" s="15" t="s">
        <v>35</v>
      </c>
      <c r="C13" s="15" t="s">
        <v>36</v>
      </c>
      <c r="D13" s="15" t="s">
        <v>37</v>
      </c>
      <c r="E13" s="15" t="s">
        <v>38</v>
      </c>
      <c r="F13" s="21" t="s">
        <v>39</v>
      </c>
      <c r="G13" s="29">
        <f t="shared" ref="G13:G14" si="6">H13+I13+J13+K13</f>
        <v>48</v>
      </c>
      <c r="H13" s="29">
        <v>0</v>
      </c>
      <c r="I13" s="29">
        <v>48</v>
      </c>
      <c r="J13" s="29">
        <v>0</v>
      </c>
      <c r="K13" s="29">
        <v>0</v>
      </c>
      <c r="L13" s="15" t="s">
        <v>40</v>
      </c>
      <c r="M13" s="24" t="s">
        <v>41</v>
      </c>
      <c r="N13" s="24" t="s">
        <v>42</v>
      </c>
      <c r="O13" s="15">
        <v>0</v>
      </c>
      <c r="P13" s="15">
        <v>1</v>
      </c>
      <c r="Q13" s="15">
        <v>2E-3</v>
      </c>
      <c r="R13" s="15">
        <v>0</v>
      </c>
      <c r="S13" s="15">
        <v>2E-3</v>
      </c>
      <c r="T13" s="15">
        <v>6.4999999999999997E-3</v>
      </c>
      <c r="U13" s="15">
        <v>0</v>
      </c>
      <c r="V13" s="15">
        <v>6.4999999999999997E-3</v>
      </c>
      <c r="W13" s="15" t="s">
        <v>43</v>
      </c>
      <c r="X13" s="15" t="s">
        <v>44</v>
      </c>
      <c r="Y13" s="15" t="s">
        <v>45</v>
      </c>
      <c r="Z13" s="15" t="s">
        <v>46</v>
      </c>
      <c r="AA13" s="15" t="s">
        <v>47</v>
      </c>
      <c r="AB13" s="15"/>
    </row>
    <row r="14" spans="1:28" s="4" customFormat="1" ht="57" customHeight="1">
      <c r="A14" s="15">
        <v>2</v>
      </c>
      <c r="B14" s="15" t="s">
        <v>48</v>
      </c>
      <c r="C14" s="15" t="s">
        <v>36</v>
      </c>
      <c r="D14" s="15" t="s">
        <v>37</v>
      </c>
      <c r="E14" s="15" t="s">
        <v>49</v>
      </c>
      <c r="F14" s="21" t="s">
        <v>146</v>
      </c>
      <c r="G14" s="29">
        <f t="shared" si="6"/>
        <v>35.299999999999997</v>
      </c>
      <c r="H14" s="29">
        <v>0</v>
      </c>
      <c r="I14" s="29">
        <v>35.299999999999997</v>
      </c>
      <c r="J14" s="29">
        <v>0</v>
      </c>
      <c r="K14" s="29">
        <v>0</v>
      </c>
      <c r="L14" s="15" t="s">
        <v>40</v>
      </c>
      <c r="M14" s="24" t="s">
        <v>50</v>
      </c>
      <c r="N14" s="24" t="s">
        <v>42</v>
      </c>
      <c r="O14" s="15">
        <v>0</v>
      </c>
      <c r="P14" s="15">
        <v>1</v>
      </c>
      <c r="Q14" s="15">
        <v>1.55E-2</v>
      </c>
      <c r="R14" s="15">
        <v>0</v>
      </c>
      <c r="S14" s="15">
        <v>1.55E-2</v>
      </c>
      <c r="T14" s="15">
        <v>4.3799999999999999E-2</v>
      </c>
      <c r="U14" s="15">
        <v>0</v>
      </c>
      <c r="V14" s="15">
        <v>4.3799999999999999E-2</v>
      </c>
      <c r="W14" s="15" t="s">
        <v>43</v>
      </c>
      <c r="X14" s="15" t="s">
        <v>44</v>
      </c>
      <c r="Y14" s="15" t="s">
        <v>51</v>
      </c>
      <c r="Z14" s="15" t="s">
        <v>52</v>
      </c>
      <c r="AA14" s="15" t="s">
        <v>47</v>
      </c>
      <c r="AB14" s="15"/>
    </row>
    <row r="15" spans="1:28" s="4" customFormat="1" ht="68.25" customHeight="1">
      <c r="A15" s="15">
        <v>3</v>
      </c>
      <c r="B15" s="15" t="s">
        <v>53</v>
      </c>
      <c r="C15" s="15" t="s">
        <v>36</v>
      </c>
      <c r="D15" s="15" t="s">
        <v>37</v>
      </c>
      <c r="E15" s="15" t="s">
        <v>54</v>
      </c>
      <c r="F15" s="21" t="s">
        <v>130</v>
      </c>
      <c r="G15" s="29">
        <v>20</v>
      </c>
      <c r="H15" s="29">
        <v>0</v>
      </c>
      <c r="I15" s="29">
        <v>20</v>
      </c>
      <c r="J15" s="29">
        <v>0</v>
      </c>
      <c r="K15" s="29">
        <v>0</v>
      </c>
      <c r="L15" s="15" t="s">
        <v>55</v>
      </c>
      <c r="M15" s="24" t="s">
        <v>56</v>
      </c>
      <c r="N15" s="24" t="s">
        <v>42</v>
      </c>
      <c r="O15" s="15">
        <v>0</v>
      </c>
      <c r="P15" s="15">
        <v>1</v>
      </c>
      <c r="Q15" s="15">
        <v>7.7000000000000002E-3</v>
      </c>
      <c r="R15" s="15">
        <v>0</v>
      </c>
      <c r="S15" s="15">
        <v>7.7000000000000002E-3</v>
      </c>
      <c r="T15" s="15">
        <v>1.9199999999999998E-2</v>
      </c>
      <c r="U15" s="15">
        <v>0</v>
      </c>
      <c r="V15" s="15">
        <v>1.9199999999999998E-2</v>
      </c>
      <c r="W15" s="15" t="s">
        <v>57</v>
      </c>
      <c r="X15" s="15" t="s">
        <v>58</v>
      </c>
      <c r="Y15" s="15" t="s">
        <v>45</v>
      </c>
      <c r="Z15" s="15" t="s">
        <v>46</v>
      </c>
      <c r="AA15" s="15" t="s">
        <v>59</v>
      </c>
      <c r="AB15" s="15"/>
    </row>
    <row r="16" spans="1:28" s="4" customFormat="1" ht="78" customHeight="1">
      <c r="A16" s="15">
        <v>4</v>
      </c>
      <c r="B16" s="15" t="s">
        <v>60</v>
      </c>
      <c r="C16" s="15" t="s">
        <v>151</v>
      </c>
      <c r="D16" s="15" t="s">
        <v>37</v>
      </c>
      <c r="E16" s="17" t="s">
        <v>61</v>
      </c>
      <c r="F16" s="21" t="s">
        <v>131</v>
      </c>
      <c r="G16" s="29">
        <v>80</v>
      </c>
      <c r="H16" s="29">
        <v>0</v>
      </c>
      <c r="I16" s="29">
        <v>80</v>
      </c>
      <c r="J16" s="29">
        <v>0</v>
      </c>
      <c r="K16" s="29">
        <v>0</v>
      </c>
      <c r="L16" s="15" t="s">
        <v>55</v>
      </c>
      <c r="M16" s="24" t="s">
        <v>62</v>
      </c>
      <c r="N16" s="24" t="s">
        <v>42</v>
      </c>
      <c r="O16" s="15">
        <v>0</v>
      </c>
      <c r="P16" s="15">
        <v>1</v>
      </c>
      <c r="Q16" s="15">
        <v>6.6E-3</v>
      </c>
      <c r="R16" s="15">
        <v>0</v>
      </c>
      <c r="S16" s="15">
        <v>6.6E-3</v>
      </c>
      <c r="T16" s="15">
        <v>2.5600000000000001E-2</v>
      </c>
      <c r="U16" s="15">
        <v>0</v>
      </c>
      <c r="V16" s="15">
        <v>2.5600000000000001E-2</v>
      </c>
      <c r="W16" s="15" t="s">
        <v>57</v>
      </c>
      <c r="X16" s="15" t="s">
        <v>58</v>
      </c>
      <c r="Y16" s="15" t="s">
        <v>63</v>
      </c>
      <c r="Z16" s="15" t="s">
        <v>64</v>
      </c>
      <c r="AA16" s="15" t="s">
        <v>65</v>
      </c>
      <c r="AB16" s="15"/>
    </row>
    <row r="17" spans="1:28" s="4" customFormat="1" ht="22.5" customHeight="1">
      <c r="A17" s="13"/>
      <c r="B17" s="41" t="s">
        <v>148</v>
      </c>
      <c r="C17" s="42"/>
      <c r="D17" s="42"/>
      <c r="E17" s="43"/>
      <c r="F17" s="35"/>
      <c r="G17" s="30">
        <f>G18+G19</f>
        <v>160</v>
      </c>
      <c r="H17" s="30">
        <f t="shared" ref="H17:K17" si="7">H18+H19</f>
        <v>0</v>
      </c>
      <c r="I17" s="30">
        <f t="shared" si="7"/>
        <v>160</v>
      </c>
      <c r="J17" s="30">
        <f t="shared" si="7"/>
        <v>0</v>
      </c>
      <c r="K17" s="30">
        <f t="shared" si="7"/>
        <v>0</v>
      </c>
      <c r="L17" s="15"/>
      <c r="M17" s="24"/>
      <c r="N17" s="24"/>
      <c r="O17" s="15"/>
      <c r="P17" s="15"/>
      <c r="Q17" s="15"/>
      <c r="R17" s="15"/>
      <c r="S17" s="15"/>
      <c r="T17" s="15"/>
      <c r="U17" s="15"/>
      <c r="V17" s="15"/>
      <c r="W17" s="24"/>
      <c r="X17" s="24"/>
      <c r="Y17" s="15"/>
      <c r="Z17" s="15"/>
      <c r="AA17" s="15"/>
      <c r="AB17" s="15"/>
    </row>
    <row r="18" spans="1:28" ht="62.25" customHeight="1">
      <c r="A18" s="27">
        <v>1</v>
      </c>
      <c r="B18" s="15" t="s">
        <v>71</v>
      </c>
      <c r="C18" s="15" t="s">
        <v>36</v>
      </c>
      <c r="D18" s="15" t="s">
        <v>37</v>
      </c>
      <c r="E18" s="15" t="s">
        <v>72</v>
      </c>
      <c r="F18" s="21" t="s">
        <v>154</v>
      </c>
      <c r="G18" s="29">
        <v>70</v>
      </c>
      <c r="H18" s="29">
        <v>0</v>
      </c>
      <c r="I18" s="29">
        <v>70</v>
      </c>
      <c r="J18" s="29">
        <v>0</v>
      </c>
      <c r="K18" s="29">
        <v>0</v>
      </c>
      <c r="L18" s="15" t="s">
        <v>66</v>
      </c>
      <c r="M18" s="24" t="s">
        <v>128</v>
      </c>
      <c r="N18" s="24" t="s">
        <v>139</v>
      </c>
      <c r="O18" s="15">
        <v>0</v>
      </c>
      <c r="P18" s="15">
        <v>1</v>
      </c>
      <c r="Q18" s="15">
        <v>7.9000000000000008E-3</v>
      </c>
      <c r="R18" s="15">
        <v>0</v>
      </c>
      <c r="S18" s="15">
        <v>7.9000000000000008E-3</v>
      </c>
      <c r="T18" s="15">
        <v>2.2100000000000002E-2</v>
      </c>
      <c r="U18" s="15">
        <v>0</v>
      </c>
      <c r="V18" s="15">
        <v>2.2100000000000002E-2</v>
      </c>
      <c r="W18" s="15" t="s">
        <v>67</v>
      </c>
      <c r="X18" s="15" t="s">
        <v>140</v>
      </c>
      <c r="Y18" s="15" t="s">
        <v>51</v>
      </c>
      <c r="Z18" s="15" t="s">
        <v>52</v>
      </c>
      <c r="AA18" s="15" t="s">
        <v>73</v>
      </c>
      <c r="AB18" s="15"/>
    </row>
    <row r="19" spans="1:28" ht="63" customHeight="1">
      <c r="A19" s="27">
        <v>2</v>
      </c>
      <c r="B19" s="16" t="s">
        <v>136</v>
      </c>
      <c r="C19" s="15" t="s">
        <v>36</v>
      </c>
      <c r="D19" s="24" t="s">
        <v>134</v>
      </c>
      <c r="E19" s="15" t="s">
        <v>135</v>
      </c>
      <c r="F19" s="36" t="s">
        <v>150</v>
      </c>
      <c r="G19" s="29">
        <v>90</v>
      </c>
      <c r="H19" s="29">
        <v>0</v>
      </c>
      <c r="I19" s="29">
        <v>90</v>
      </c>
      <c r="J19" s="29">
        <v>0</v>
      </c>
      <c r="K19" s="29">
        <v>0</v>
      </c>
      <c r="L19" s="15" t="s">
        <v>138</v>
      </c>
      <c r="M19" s="24" t="s">
        <v>182</v>
      </c>
      <c r="N19" s="24" t="s">
        <v>158</v>
      </c>
      <c r="O19" s="15">
        <v>2</v>
      </c>
      <c r="P19" s="15">
        <v>16</v>
      </c>
      <c r="Q19" s="15">
        <v>0.02</v>
      </c>
      <c r="R19" s="15">
        <v>2E-3</v>
      </c>
      <c r="S19" s="15">
        <v>1.7999999999999999E-2</v>
      </c>
      <c r="T19" s="15">
        <v>6.0999999999999999E-2</v>
      </c>
      <c r="U19" s="15">
        <v>6.0000000000000001E-3</v>
      </c>
      <c r="V19" s="15">
        <v>5.5E-2</v>
      </c>
      <c r="W19" s="15" t="s">
        <v>67</v>
      </c>
      <c r="X19" s="15" t="s">
        <v>156</v>
      </c>
      <c r="Y19" s="15" t="s">
        <v>70</v>
      </c>
      <c r="Z19" s="15" t="s">
        <v>156</v>
      </c>
      <c r="AA19" s="15" t="s">
        <v>157</v>
      </c>
      <c r="AB19" s="15"/>
    </row>
    <row r="20" spans="1:28" s="4" customFormat="1" ht="19.5" customHeight="1">
      <c r="A20" s="18"/>
      <c r="B20" s="41" t="s">
        <v>149</v>
      </c>
      <c r="C20" s="42"/>
      <c r="D20" s="42"/>
      <c r="E20" s="43"/>
      <c r="F20" s="26"/>
      <c r="G20" s="30">
        <f>G21</f>
        <v>0</v>
      </c>
      <c r="H20" s="30">
        <f t="shared" ref="H20:K20" si="8">H21</f>
        <v>0</v>
      </c>
      <c r="I20" s="30">
        <f t="shared" si="8"/>
        <v>344</v>
      </c>
      <c r="J20" s="30">
        <f t="shared" si="8"/>
        <v>0</v>
      </c>
      <c r="K20" s="30">
        <f t="shared" si="8"/>
        <v>0</v>
      </c>
      <c r="L20" s="18"/>
      <c r="M20" s="40"/>
      <c r="N20" s="40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5"/>
    </row>
    <row r="21" spans="1:28" s="4" customFormat="1" ht="88.5" customHeight="1">
      <c r="A21" s="15">
        <v>1</v>
      </c>
      <c r="B21" s="16" t="s">
        <v>136</v>
      </c>
      <c r="C21" s="15" t="s">
        <v>36</v>
      </c>
      <c r="D21" s="24" t="s">
        <v>134</v>
      </c>
      <c r="E21" s="15" t="s">
        <v>135</v>
      </c>
      <c r="F21" s="25" t="s">
        <v>185</v>
      </c>
      <c r="G21" s="29">
        <v>0</v>
      </c>
      <c r="H21" s="29">
        <v>0</v>
      </c>
      <c r="I21" s="29">
        <v>344</v>
      </c>
      <c r="J21" s="29">
        <v>0</v>
      </c>
      <c r="K21" s="29">
        <v>0</v>
      </c>
      <c r="L21" s="15" t="s">
        <v>138</v>
      </c>
      <c r="M21" s="33" t="s">
        <v>183</v>
      </c>
      <c r="N21" s="33" t="s">
        <v>159</v>
      </c>
      <c r="O21" s="15">
        <v>1</v>
      </c>
      <c r="P21" s="15">
        <v>9</v>
      </c>
      <c r="Q21" s="15">
        <v>0.01</v>
      </c>
      <c r="R21" s="15">
        <v>1E-3</v>
      </c>
      <c r="S21" s="15">
        <v>8.9999999999999993E-3</v>
      </c>
      <c r="T21" s="15">
        <v>2.9600000000000001E-2</v>
      </c>
      <c r="U21" s="15">
        <v>2.5999999999999999E-2</v>
      </c>
      <c r="V21" s="15">
        <v>3.5999999999999999E-3</v>
      </c>
      <c r="W21" s="15" t="s">
        <v>67</v>
      </c>
      <c r="X21" s="15" t="s">
        <v>156</v>
      </c>
      <c r="Y21" s="15" t="s">
        <v>70</v>
      </c>
      <c r="Z21" s="15" t="s">
        <v>156</v>
      </c>
      <c r="AA21" s="15" t="s">
        <v>157</v>
      </c>
      <c r="AB21" s="33"/>
    </row>
    <row r="22" spans="1:28" s="4" customFormat="1" ht="30.75" customHeight="1">
      <c r="A22" s="18"/>
      <c r="B22" s="41" t="s">
        <v>153</v>
      </c>
      <c r="C22" s="42"/>
      <c r="D22" s="42"/>
      <c r="E22" s="43"/>
      <c r="F22" s="26"/>
      <c r="G22" s="30">
        <f>G23</f>
        <v>120</v>
      </c>
      <c r="H22" s="30">
        <f t="shared" ref="H22:K22" si="9">H23</f>
        <v>0</v>
      </c>
      <c r="I22" s="30">
        <f t="shared" si="9"/>
        <v>0</v>
      </c>
      <c r="J22" s="30">
        <f t="shared" si="9"/>
        <v>0</v>
      </c>
      <c r="K22" s="30">
        <f t="shared" si="9"/>
        <v>120</v>
      </c>
      <c r="L22" s="18"/>
      <c r="M22" s="40"/>
      <c r="N22" s="40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5"/>
    </row>
    <row r="23" spans="1:28" s="4" customFormat="1" ht="75" customHeight="1">
      <c r="A23" s="16">
        <v>1</v>
      </c>
      <c r="B23" s="16" t="s">
        <v>136</v>
      </c>
      <c r="C23" s="16" t="s">
        <v>151</v>
      </c>
      <c r="D23" s="16" t="s">
        <v>134</v>
      </c>
      <c r="E23" s="16" t="s">
        <v>135</v>
      </c>
      <c r="F23" s="37" t="s">
        <v>152</v>
      </c>
      <c r="G23" s="29">
        <v>120</v>
      </c>
      <c r="H23" s="29">
        <v>0</v>
      </c>
      <c r="I23" s="29">
        <v>0</v>
      </c>
      <c r="J23" s="29">
        <v>0</v>
      </c>
      <c r="K23" s="29">
        <v>120</v>
      </c>
      <c r="L23" s="15" t="s">
        <v>138</v>
      </c>
      <c r="M23" s="33" t="s">
        <v>184</v>
      </c>
      <c r="N23" s="33" t="s">
        <v>160</v>
      </c>
      <c r="O23" s="15">
        <v>1</v>
      </c>
      <c r="P23" s="15">
        <v>12</v>
      </c>
      <c r="Q23" s="15">
        <v>1.46E-2</v>
      </c>
      <c r="R23" s="15">
        <v>2E-3</v>
      </c>
      <c r="S23" s="15">
        <v>1.26E-2</v>
      </c>
      <c r="T23" s="15">
        <v>4.2099999999999999E-2</v>
      </c>
      <c r="U23" s="15">
        <v>6.1999999999999998E-3</v>
      </c>
      <c r="V23" s="15">
        <v>3.5900000000000001E-2</v>
      </c>
      <c r="W23" s="15" t="s">
        <v>67</v>
      </c>
      <c r="X23" s="15" t="s">
        <v>156</v>
      </c>
      <c r="Y23" s="15" t="s">
        <v>70</v>
      </c>
      <c r="Z23" s="15" t="s">
        <v>156</v>
      </c>
      <c r="AA23" s="15" t="s">
        <v>157</v>
      </c>
      <c r="AB23" s="15"/>
    </row>
    <row r="24" spans="1:28" s="4" customFormat="1" ht="33.75" customHeight="1">
      <c r="A24" s="18"/>
      <c r="B24" s="65" t="s">
        <v>181</v>
      </c>
      <c r="C24" s="66"/>
      <c r="D24" s="66"/>
      <c r="E24" s="67"/>
      <c r="F24" s="26"/>
      <c r="G24" s="30">
        <f>G25+G26</f>
        <v>30</v>
      </c>
      <c r="H24" s="30">
        <f t="shared" ref="H24:K24" si="10">H25+H26</f>
        <v>0</v>
      </c>
      <c r="I24" s="30">
        <f t="shared" si="10"/>
        <v>96</v>
      </c>
      <c r="J24" s="30">
        <f t="shared" si="10"/>
        <v>0</v>
      </c>
      <c r="K24" s="30">
        <f t="shared" si="10"/>
        <v>0</v>
      </c>
      <c r="L24" s="18"/>
      <c r="M24" s="40"/>
      <c r="N24" s="40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26"/>
      <c r="AB24" s="26"/>
    </row>
    <row r="25" spans="1:28" s="5" customFormat="1" ht="72.75" customHeight="1">
      <c r="A25" s="15">
        <v>1</v>
      </c>
      <c r="B25" s="15" t="s">
        <v>119</v>
      </c>
      <c r="C25" s="15" t="s">
        <v>36</v>
      </c>
      <c r="D25" s="15" t="s">
        <v>120</v>
      </c>
      <c r="E25" s="15" t="s">
        <v>121</v>
      </c>
      <c r="F25" s="21" t="s">
        <v>141</v>
      </c>
      <c r="G25" s="29">
        <v>30</v>
      </c>
      <c r="H25" s="29">
        <v>0</v>
      </c>
      <c r="I25" s="29">
        <v>30</v>
      </c>
      <c r="J25" s="29">
        <v>0</v>
      </c>
      <c r="K25" s="29">
        <v>0</v>
      </c>
      <c r="L25" s="15" t="s">
        <v>40</v>
      </c>
      <c r="M25" s="24" t="s">
        <v>123</v>
      </c>
      <c r="N25" s="24" t="s">
        <v>122</v>
      </c>
      <c r="O25" s="15">
        <v>0</v>
      </c>
      <c r="P25" s="15">
        <v>3</v>
      </c>
      <c r="Q25" s="15">
        <f>S25</f>
        <v>6.8999999999999999E-3</v>
      </c>
      <c r="R25" s="15">
        <v>0</v>
      </c>
      <c r="S25" s="15">
        <v>6.8999999999999999E-3</v>
      </c>
      <c r="T25" s="15">
        <v>2.2100000000000002E-2</v>
      </c>
      <c r="U25" s="15">
        <v>0</v>
      </c>
      <c r="V25" s="15">
        <v>2.2100000000000002E-2</v>
      </c>
      <c r="W25" s="15" t="s">
        <v>43</v>
      </c>
      <c r="X25" s="15" t="s">
        <v>44</v>
      </c>
      <c r="Y25" s="15" t="s">
        <v>84</v>
      </c>
      <c r="Z25" s="15" t="s">
        <v>85</v>
      </c>
      <c r="AA25" s="15" t="s">
        <v>47</v>
      </c>
      <c r="AB25" s="15"/>
    </row>
    <row r="26" spans="1:28" s="5" customFormat="1" ht="72.75" customHeight="1">
      <c r="A26" s="15">
        <v>2</v>
      </c>
      <c r="B26" s="16" t="s">
        <v>136</v>
      </c>
      <c r="C26" s="15" t="s">
        <v>36</v>
      </c>
      <c r="D26" s="24" t="s">
        <v>134</v>
      </c>
      <c r="E26" s="15" t="s">
        <v>135</v>
      </c>
      <c r="F26" s="21" t="s">
        <v>155</v>
      </c>
      <c r="G26" s="29">
        <v>0</v>
      </c>
      <c r="H26" s="29">
        <v>0</v>
      </c>
      <c r="I26" s="29">
        <v>66</v>
      </c>
      <c r="J26" s="29">
        <v>0</v>
      </c>
      <c r="K26" s="29">
        <v>0</v>
      </c>
      <c r="L26" s="15" t="s">
        <v>138</v>
      </c>
      <c r="M26" s="24" t="s">
        <v>161</v>
      </c>
      <c r="N26" s="24" t="s">
        <v>139</v>
      </c>
      <c r="O26" s="15">
        <v>0</v>
      </c>
      <c r="P26" s="15">
        <v>19</v>
      </c>
      <c r="Q26" s="15">
        <v>0.19</v>
      </c>
      <c r="R26" s="15">
        <v>0</v>
      </c>
      <c r="S26" s="15">
        <v>0.19</v>
      </c>
      <c r="T26" s="15">
        <v>0.57499999999999996</v>
      </c>
      <c r="U26" s="15">
        <v>0</v>
      </c>
      <c r="V26" s="15">
        <v>0.57499999999999996</v>
      </c>
      <c r="W26" s="15" t="s">
        <v>67</v>
      </c>
      <c r="X26" s="15" t="s">
        <v>156</v>
      </c>
      <c r="Y26" s="15" t="s">
        <v>70</v>
      </c>
      <c r="Z26" s="15" t="s">
        <v>156</v>
      </c>
      <c r="AA26" s="15" t="s">
        <v>157</v>
      </c>
      <c r="AB26" s="15"/>
    </row>
    <row r="27" spans="1:28" s="4" customFormat="1" ht="20.25" customHeight="1">
      <c r="A27" s="13"/>
      <c r="B27" s="62" t="s">
        <v>74</v>
      </c>
      <c r="C27" s="63"/>
      <c r="D27" s="63"/>
      <c r="E27" s="64"/>
      <c r="F27" s="21"/>
      <c r="G27" s="30">
        <f>SUM(G28:G30)</f>
        <v>478</v>
      </c>
      <c r="H27" s="30">
        <f t="shared" ref="H27:K27" si="11">SUM(H28:H30)</f>
        <v>0</v>
      </c>
      <c r="I27" s="30">
        <f t="shared" si="11"/>
        <v>478</v>
      </c>
      <c r="J27" s="30">
        <f t="shared" si="11"/>
        <v>0</v>
      </c>
      <c r="K27" s="30">
        <f t="shared" si="11"/>
        <v>0</v>
      </c>
      <c r="L27" s="15"/>
      <c r="M27" s="24"/>
      <c r="N27" s="24"/>
      <c r="O27" s="15"/>
      <c r="P27" s="15"/>
      <c r="Q27" s="15"/>
      <c r="R27" s="15"/>
      <c r="S27" s="15"/>
      <c r="T27" s="15"/>
      <c r="U27" s="15"/>
      <c r="V27" s="15"/>
      <c r="W27" s="24"/>
      <c r="X27" s="24"/>
      <c r="Y27" s="15"/>
      <c r="Z27" s="15"/>
      <c r="AA27" s="15"/>
      <c r="AB27" s="15"/>
    </row>
    <row r="28" spans="1:28" s="4" customFormat="1" ht="86.25" customHeight="1">
      <c r="A28" s="15">
        <v>1</v>
      </c>
      <c r="B28" s="15" t="s">
        <v>75</v>
      </c>
      <c r="C28" s="15" t="s">
        <v>36</v>
      </c>
      <c r="D28" s="15" t="s">
        <v>37</v>
      </c>
      <c r="E28" s="15" t="s">
        <v>76</v>
      </c>
      <c r="F28" s="21" t="s">
        <v>125</v>
      </c>
      <c r="G28" s="29">
        <v>150</v>
      </c>
      <c r="H28" s="29">
        <v>0</v>
      </c>
      <c r="I28" s="29">
        <v>150</v>
      </c>
      <c r="J28" s="29">
        <v>0</v>
      </c>
      <c r="K28" s="29">
        <v>0</v>
      </c>
      <c r="L28" s="15" t="s">
        <v>66</v>
      </c>
      <c r="M28" s="24" t="s">
        <v>126</v>
      </c>
      <c r="N28" s="24" t="s">
        <v>127</v>
      </c>
      <c r="O28" s="15">
        <v>0</v>
      </c>
      <c r="P28" s="15">
        <v>1</v>
      </c>
      <c r="Q28" s="15">
        <v>7.4999999999999997E-3</v>
      </c>
      <c r="R28" s="15">
        <v>0</v>
      </c>
      <c r="S28" s="15">
        <v>7.4999999999999997E-3</v>
      </c>
      <c r="T28" s="15">
        <v>2.0500000000000001E-2</v>
      </c>
      <c r="U28" s="15">
        <v>0</v>
      </c>
      <c r="V28" s="15">
        <v>2.0500000000000001E-2</v>
      </c>
      <c r="W28" s="15" t="s">
        <v>67</v>
      </c>
      <c r="X28" s="15" t="s">
        <v>140</v>
      </c>
      <c r="Y28" s="15" t="s">
        <v>77</v>
      </c>
      <c r="Z28" s="15" t="s">
        <v>78</v>
      </c>
      <c r="AA28" s="15" t="s">
        <v>79</v>
      </c>
      <c r="AB28" s="15"/>
    </row>
    <row r="29" spans="1:28" s="6" customFormat="1" ht="108" customHeight="1">
      <c r="A29" s="15">
        <v>2</v>
      </c>
      <c r="B29" s="15" t="s">
        <v>80</v>
      </c>
      <c r="C29" s="15" t="s">
        <v>36</v>
      </c>
      <c r="D29" s="15" t="s">
        <v>37</v>
      </c>
      <c r="E29" s="15" t="s">
        <v>81</v>
      </c>
      <c r="F29" s="21" t="s">
        <v>82</v>
      </c>
      <c r="G29" s="29">
        <v>250</v>
      </c>
      <c r="H29" s="29">
        <v>0</v>
      </c>
      <c r="I29" s="29">
        <v>250</v>
      </c>
      <c r="J29" s="29">
        <v>0</v>
      </c>
      <c r="K29" s="29">
        <v>0</v>
      </c>
      <c r="L29" s="15" t="s">
        <v>66</v>
      </c>
      <c r="M29" s="24" t="s">
        <v>83</v>
      </c>
      <c r="N29" s="24" t="s">
        <v>143</v>
      </c>
      <c r="O29" s="15">
        <v>0</v>
      </c>
      <c r="P29" s="15">
        <v>4</v>
      </c>
      <c r="Q29" s="15">
        <v>6.0400000000000002E-2</v>
      </c>
      <c r="R29" s="15">
        <v>0</v>
      </c>
      <c r="S29" s="15">
        <v>6.0400000000000002E-2</v>
      </c>
      <c r="T29" s="15">
        <v>8.8800000000000004E-2</v>
      </c>
      <c r="U29" s="15">
        <v>0</v>
      </c>
      <c r="V29" s="15">
        <v>8.8800000000000004E-2</v>
      </c>
      <c r="W29" s="15" t="s">
        <v>67</v>
      </c>
      <c r="X29" s="15" t="s">
        <v>140</v>
      </c>
      <c r="Y29" s="15" t="s">
        <v>84</v>
      </c>
      <c r="Z29" s="15" t="s">
        <v>85</v>
      </c>
      <c r="AA29" s="15" t="s">
        <v>47</v>
      </c>
      <c r="AB29" s="15"/>
    </row>
    <row r="30" spans="1:28" s="4" customFormat="1" ht="81" customHeight="1">
      <c r="A30" s="15">
        <v>3</v>
      </c>
      <c r="B30" s="15" t="s">
        <v>86</v>
      </c>
      <c r="C30" s="15" t="s">
        <v>36</v>
      </c>
      <c r="D30" s="15" t="s">
        <v>37</v>
      </c>
      <c r="E30" s="15" t="s">
        <v>87</v>
      </c>
      <c r="F30" s="21" t="s">
        <v>88</v>
      </c>
      <c r="G30" s="29">
        <v>78</v>
      </c>
      <c r="H30" s="29">
        <v>0</v>
      </c>
      <c r="I30" s="29">
        <v>78</v>
      </c>
      <c r="J30" s="29">
        <v>0</v>
      </c>
      <c r="K30" s="29">
        <v>0</v>
      </c>
      <c r="L30" s="15" t="s">
        <v>89</v>
      </c>
      <c r="M30" s="24" t="s">
        <v>90</v>
      </c>
      <c r="N30" s="24" t="s">
        <v>91</v>
      </c>
      <c r="O30" s="15">
        <v>0</v>
      </c>
      <c r="P30" s="15">
        <v>1</v>
      </c>
      <c r="Q30" s="15">
        <v>7.1999999999999998E-3</v>
      </c>
      <c r="R30" s="15">
        <v>0</v>
      </c>
      <c r="S30" s="15">
        <v>7.1999999999999998E-3</v>
      </c>
      <c r="T30" s="15">
        <v>2.1100000000000001E-2</v>
      </c>
      <c r="U30" s="15">
        <v>0</v>
      </c>
      <c r="V30" s="15">
        <v>2.1100000000000001E-2</v>
      </c>
      <c r="W30" s="15" t="s">
        <v>67</v>
      </c>
      <c r="X30" s="15" t="s">
        <v>140</v>
      </c>
      <c r="Y30" s="15" t="s">
        <v>68</v>
      </c>
      <c r="Z30" s="15" t="s">
        <v>69</v>
      </c>
      <c r="AA30" s="15" t="s">
        <v>92</v>
      </c>
      <c r="AB30" s="21"/>
    </row>
    <row r="31" spans="1:28" s="4" customFormat="1" ht="24" customHeight="1">
      <c r="A31" s="13" t="s">
        <v>93</v>
      </c>
      <c r="B31" s="56" t="s">
        <v>94</v>
      </c>
      <c r="C31" s="57"/>
      <c r="D31" s="57"/>
      <c r="E31" s="58"/>
      <c r="F31" s="14"/>
      <c r="G31" s="30">
        <f>G32+G34</f>
        <v>324</v>
      </c>
      <c r="H31" s="30">
        <f>H32+H34</f>
        <v>0</v>
      </c>
      <c r="I31" s="30">
        <f>I32+I34</f>
        <v>324</v>
      </c>
      <c r="J31" s="30">
        <f>J32+J34</f>
        <v>0</v>
      </c>
      <c r="K31" s="30">
        <f>K32+K34</f>
        <v>0</v>
      </c>
      <c r="L31" s="20"/>
      <c r="M31" s="33"/>
      <c r="N31" s="33"/>
      <c r="O31" s="20"/>
      <c r="P31" s="20"/>
      <c r="Q31" s="20"/>
      <c r="R31" s="20"/>
      <c r="S31" s="20"/>
      <c r="T31" s="20"/>
      <c r="U31" s="20"/>
      <c r="V31" s="20"/>
      <c r="W31" s="15"/>
      <c r="X31" s="15"/>
      <c r="Y31" s="25"/>
      <c r="Z31" s="25"/>
      <c r="AA31" s="15"/>
      <c r="AB31" s="15"/>
    </row>
    <row r="32" spans="1:28" s="4" customFormat="1" ht="24" customHeight="1">
      <c r="A32" s="13"/>
      <c r="B32" s="62" t="s">
        <v>95</v>
      </c>
      <c r="C32" s="63"/>
      <c r="D32" s="63"/>
      <c r="E32" s="64"/>
      <c r="F32" s="35"/>
      <c r="G32" s="30">
        <f>G33</f>
        <v>204</v>
      </c>
      <c r="H32" s="30">
        <f t="shared" ref="H32:K32" si="12">H33</f>
        <v>0</v>
      </c>
      <c r="I32" s="30">
        <f t="shared" si="12"/>
        <v>204</v>
      </c>
      <c r="J32" s="30">
        <f t="shared" si="12"/>
        <v>0</v>
      </c>
      <c r="K32" s="30">
        <f t="shared" si="12"/>
        <v>0</v>
      </c>
      <c r="L32" s="15"/>
      <c r="M32" s="24"/>
      <c r="N32" s="24"/>
      <c r="O32" s="15"/>
      <c r="P32" s="15"/>
      <c r="Q32" s="15"/>
      <c r="R32" s="15"/>
      <c r="S32" s="15"/>
      <c r="T32" s="15"/>
      <c r="U32" s="15"/>
      <c r="V32" s="15"/>
      <c r="W32" s="24"/>
      <c r="X32" s="24"/>
      <c r="Y32" s="15"/>
      <c r="Z32" s="15"/>
      <c r="AA32" s="15"/>
      <c r="AB32" s="15"/>
    </row>
    <row r="33" spans="1:28" s="4" customFormat="1" ht="53.25" customHeight="1">
      <c r="A33" s="15">
        <v>1</v>
      </c>
      <c r="B33" s="15" t="s">
        <v>96</v>
      </c>
      <c r="C33" s="15" t="s">
        <v>36</v>
      </c>
      <c r="D33" s="15" t="s">
        <v>37</v>
      </c>
      <c r="E33" s="15" t="s">
        <v>97</v>
      </c>
      <c r="F33" s="21" t="s">
        <v>124</v>
      </c>
      <c r="G33" s="29">
        <v>204</v>
      </c>
      <c r="H33" s="29">
        <v>0</v>
      </c>
      <c r="I33" s="29">
        <v>204</v>
      </c>
      <c r="J33" s="29">
        <v>0</v>
      </c>
      <c r="K33" s="29">
        <v>0</v>
      </c>
      <c r="L33" s="15" t="s">
        <v>98</v>
      </c>
      <c r="M33" s="24" t="s">
        <v>99</v>
      </c>
      <c r="N33" s="24" t="s">
        <v>122</v>
      </c>
      <c r="O33" s="15">
        <v>0</v>
      </c>
      <c r="P33" s="15">
        <v>2</v>
      </c>
      <c r="Q33" s="15">
        <v>1.24E-2</v>
      </c>
      <c r="R33" s="15">
        <v>0</v>
      </c>
      <c r="S33" s="15">
        <v>1.24E-2</v>
      </c>
      <c r="T33" s="15">
        <v>4.9599999999999998E-2</v>
      </c>
      <c r="U33" s="15">
        <v>0</v>
      </c>
      <c r="V33" s="15">
        <v>4.9599999999999998E-2</v>
      </c>
      <c r="W33" s="15" t="s">
        <v>70</v>
      </c>
      <c r="X33" s="15" t="s">
        <v>140</v>
      </c>
      <c r="Y33" s="15" t="s">
        <v>101</v>
      </c>
      <c r="Z33" s="15" t="s">
        <v>102</v>
      </c>
      <c r="AA33" s="15" t="s">
        <v>47</v>
      </c>
      <c r="AB33" s="15"/>
    </row>
    <row r="34" spans="1:28" s="4" customFormat="1" ht="31.5" customHeight="1">
      <c r="A34" s="13"/>
      <c r="B34" s="62" t="s">
        <v>103</v>
      </c>
      <c r="C34" s="63"/>
      <c r="D34" s="63"/>
      <c r="E34" s="64"/>
      <c r="F34" s="35"/>
      <c r="G34" s="30">
        <f>G35+G36+G37</f>
        <v>120</v>
      </c>
      <c r="H34" s="30">
        <f t="shared" ref="H34:K34" si="13">SUM(H35:H37)</f>
        <v>0</v>
      </c>
      <c r="I34" s="30">
        <f t="shared" si="13"/>
        <v>120</v>
      </c>
      <c r="J34" s="30">
        <f t="shared" si="13"/>
        <v>0</v>
      </c>
      <c r="K34" s="30">
        <f t="shared" si="13"/>
        <v>0</v>
      </c>
      <c r="L34" s="15"/>
      <c r="M34" s="24"/>
      <c r="N34" s="24"/>
      <c r="O34" s="15"/>
      <c r="P34" s="15"/>
      <c r="Q34" s="15"/>
      <c r="R34" s="15"/>
      <c r="S34" s="15"/>
      <c r="T34" s="15"/>
      <c r="U34" s="15"/>
      <c r="V34" s="15"/>
      <c r="W34" s="24"/>
      <c r="X34" s="24"/>
      <c r="Y34" s="15"/>
      <c r="Z34" s="15"/>
      <c r="AA34" s="15"/>
      <c r="AB34" s="15"/>
    </row>
    <row r="35" spans="1:28" s="4" customFormat="1" ht="103.5" customHeight="1">
      <c r="A35" s="15">
        <v>1</v>
      </c>
      <c r="B35" s="15" t="s">
        <v>104</v>
      </c>
      <c r="C35" s="15" t="s">
        <v>36</v>
      </c>
      <c r="D35" s="15" t="s">
        <v>37</v>
      </c>
      <c r="E35" s="15" t="s">
        <v>105</v>
      </c>
      <c r="F35" s="21" t="s">
        <v>106</v>
      </c>
      <c r="G35" s="29">
        <v>40</v>
      </c>
      <c r="H35" s="29">
        <v>0</v>
      </c>
      <c r="I35" s="29">
        <v>40</v>
      </c>
      <c r="J35" s="29">
        <v>0</v>
      </c>
      <c r="K35" s="29">
        <v>0</v>
      </c>
      <c r="L35" s="15" t="s">
        <v>107</v>
      </c>
      <c r="M35" s="24" t="s">
        <v>108</v>
      </c>
      <c r="N35" s="24" t="s">
        <v>100</v>
      </c>
      <c r="O35" s="15">
        <v>0</v>
      </c>
      <c r="P35" s="15">
        <v>1</v>
      </c>
      <c r="Q35" s="15">
        <v>0.01</v>
      </c>
      <c r="R35" s="15">
        <v>0</v>
      </c>
      <c r="S35" s="15">
        <v>0.01</v>
      </c>
      <c r="T35" s="15">
        <v>2.7400000000000001E-2</v>
      </c>
      <c r="U35" s="15">
        <v>0</v>
      </c>
      <c r="V35" s="15">
        <v>2.7400000000000001E-2</v>
      </c>
      <c r="W35" s="15" t="s">
        <v>109</v>
      </c>
      <c r="X35" s="15" t="s">
        <v>110</v>
      </c>
      <c r="Y35" s="15" t="s">
        <v>84</v>
      </c>
      <c r="Z35" s="15" t="s">
        <v>85</v>
      </c>
      <c r="AA35" s="15" t="s">
        <v>47</v>
      </c>
      <c r="AB35" s="15"/>
    </row>
    <row r="36" spans="1:28" s="4" customFormat="1" ht="94.5" customHeight="1">
      <c r="A36" s="15">
        <v>2</v>
      </c>
      <c r="B36" s="15" t="s">
        <v>111</v>
      </c>
      <c r="C36" s="15" t="s">
        <v>36</v>
      </c>
      <c r="D36" s="15" t="s">
        <v>37</v>
      </c>
      <c r="E36" s="15" t="s">
        <v>112</v>
      </c>
      <c r="F36" s="21" t="s">
        <v>113</v>
      </c>
      <c r="G36" s="29">
        <v>40</v>
      </c>
      <c r="H36" s="29">
        <v>0</v>
      </c>
      <c r="I36" s="29">
        <v>40</v>
      </c>
      <c r="J36" s="29">
        <v>0</v>
      </c>
      <c r="K36" s="29">
        <v>0</v>
      </c>
      <c r="L36" s="15" t="s">
        <v>107</v>
      </c>
      <c r="M36" s="24" t="s">
        <v>114</v>
      </c>
      <c r="N36" s="24" t="s">
        <v>100</v>
      </c>
      <c r="O36" s="15">
        <v>0</v>
      </c>
      <c r="P36" s="15">
        <v>1</v>
      </c>
      <c r="Q36" s="15">
        <v>1.1299999999999999E-2</v>
      </c>
      <c r="R36" s="15">
        <v>0</v>
      </c>
      <c r="S36" s="15">
        <v>1.1299999999999999E-2</v>
      </c>
      <c r="T36" s="15">
        <v>2.7900000000000001E-2</v>
      </c>
      <c r="U36" s="15">
        <v>0</v>
      </c>
      <c r="V36" s="15">
        <v>2.7900000000000001E-2</v>
      </c>
      <c r="W36" s="15" t="s">
        <v>109</v>
      </c>
      <c r="X36" s="15" t="s">
        <v>110</v>
      </c>
      <c r="Y36" s="15" t="s">
        <v>84</v>
      </c>
      <c r="Z36" s="15" t="s">
        <v>85</v>
      </c>
      <c r="AA36" s="15" t="s">
        <v>47</v>
      </c>
      <c r="AB36" s="15"/>
    </row>
    <row r="37" spans="1:28" s="4" customFormat="1" ht="90.75" customHeight="1">
      <c r="A37" s="15">
        <v>3</v>
      </c>
      <c r="B37" s="15" t="s">
        <v>115</v>
      </c>
      <c r="C37" s="15" t="s">
        <v>36</v>
      </c>
      <c r="D37" s="15" t="s">
        <v>37</v>
      </c>
      <c r="E37" s="15" t="s">
        <v>116</v>
      </c>
      <c r="F37" s="21" t="s">
        <v>117</v>
      </c>
      <c r="G37" s="29">
        <v>40</v>
      </c>
      <c r="H37" s="29">
        <v>0</v>
      </c>
      <c r="I37" s="29">
        <v>40</v>
      </c>
      <c r="J37" s="29">
        <v>0</v>
      </c>
      <c r="K37" s="29">
        <v>0</v>
      </c>
      <c r="L37" s="15" t="s">
        <v>107</v>
      </c>
      <c r="M37" s="24" t="s">
        <v>118</v>
      </c>
      <c r="N37" s="24" t="s">
        <v>100</v>
      </c>
      <c r="O37" s="15">
        <v>0</v>
      </c>
      <c r="P37" s="15">
        <v>1</v>
      </c>
      <c r="Q37" s="15">
        <v>1.2200000000000001E-2</v>
      </c>
      <c r="R37" s="15">
        <v>0</v>
      </c>
      <c r="S37" s="15">
        <v>1.2200000000000001E-2</v>
      </c>
      <c r="T37" s="15">
        <v>3.1E-2</v>
      </c>
      <c r="U37" s="15">
        <v>0</v>
      </c>
      <c r="V37" s="15">
        <v>3.1E-2</v>
      </c>
      <c r="W37" s="15" t="s">
        <v>109</v>
      </c>
      <c r="X37" s="15" t="s">
        <v>110</v>
      </c>
      <c r="Y37" s="15" t="s">
        <v>84</v>
      </c>
      <c r="Z37" s="15" t="s">
        <v>85</v>
      </c>
      <c r="AA37" s="15" t="s">
        <v>47</v>
      </c>
      <c r="AB37" s="15"/>
    </row>
  </sheetData>
  <protectedRanges>
    <protectedRange sqref="B15" name="区域2_2_1"/>
    <protectedRange sqref="F15" name="区域2_2_2"/>
  </protectedRanges>
  <mergeCells count="37">
    <mergeCell ref="B20:E20"/>
    <mergeCell ref="N3:N4"/>
    <mergeCell ref="B34:E34"/>
    <mergeCell ref="A2:A4"/>
    <mergeCell ref="B2:B4"/>
    <mergeCell ref="C2:C4"/>
    <mergeCell ref="D2:D4"/>
    <mergeCell ref="E2:E4"/>
    <mergeCell ref="B24:E24"/>
    <mergeCell ref="B27:E27"/>
    <mergeCell ref="B31:E31"/>
    <mergeCell ref="B32:E32"/>
    <mergeCell ref="B7:E7"/>
    <mergeCell ref="B12:E12"/>
    <mergeCell ref="K3:K4"/>
    <mergeCell ref="L2:L4"/>
    <mergeCell ref="B17:E17"/>
    <mergeCell ref="A5:F5"/>
    <mergeCell ref="B6:E6"/>
    <mergeCell ref="F2:F4"/>
    <mergeCell ref="G3:G4"/>
    <mergeCell ref="B8:E8"/>
    <mergeCell ref="B22:E22"/>
    <mergeCell ref="M3:M4"/>
    <mergeCell ref="H3:H4"/>
    <mergeCell ref="A1:AB1"/>
    <mergeCell ref="G2:K2"/>
    <mergeCell ref="M2:V2"/>
    <mergeCell ref="W2:X2"/>
    <mergeCell ref="Y2:Z2"/>
    <mergeCell ref="AA2:AA3"/>
    <mergeCell ref="AB2:AB3"/>
    <mergeCell ref="O3:P3"/>
    <mergeCell ref="Q3:S3"/>
    <mergeCell ref="T3:V3"/>
    <mergeCell ref="I3:I4"/>
    <mergeCell ref="J3:J4"/>
  </mergeCells>
  <phoneticPr fontId="115" type="noConversion"/>
  <printOptions horizontalCentered="1"/>
  <pageMargins left="0.43307086614173201" right="0.23622047244094499" top="0.78740157480314998" bottom="0.78740157480314998" header="0.511811023622047" footer="0.55118110236220497"/>
  <pageSetup paperSize="8" scale="84" fitToHeight="0" orientation="landscape" useFirstPageNumber="1" r:id="rId1"/>
  <headerFooter>
    <oddFooter>&amp;C&amp;14- &amp;P -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0" master="">
    <arrUserId title="区域2_2_1" rangeCreator="" othersAccessPermission="edit"/>
    <arrUserId title="区域2_2_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方案表</vt:lpstr>
      <vt:lpstr>方案表!Print_Area</vt:lpstr>
      <vt:lpstr>方案表!Print_Titles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张龙国</cp:lastModifiedBy>
  <cp:lastPrinted>2022-09-23T13:30:44Z</cp:lastPrinted>
  <dcterms:created xsi:type="dcterms:W3CDTF">2016-07-11T03:13:00Z</dcterms:created>
  <dcterms:modified xsi:type="dcterms:W3CDTF">2022-09-30T09:50:58Z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KSORubyTemplateID" linkTarget="0">
    <vt:lpwstr>14</vt:lpwstr>
  </property>
  <property fmtid="{D5CDD505-2E9C-101B-9397-08002B2CF9AE}" pid="4" name="ICV">
    <vt:lpwstr>8C748A5078534ED8A6C606D3C3BDE3C1</vt:lpwstr>
  </property>
</Properties>
</file>