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'5'!$A$1:$J$11</definedName>
    <definedName name="_xlnm.Print_Area" localSheetId="7">'6'!$A$1:$E$28</definedName>
    <definedName name="_xlnm.Print_Area" localSheetId="8">'7'!$A$1:$E$30</definedName>
    <definedName name="_xlnm.Print_Area" localSheetId="9">'8'!$A$1:$H$11</definedName>
    <definedName name="_xlnm.Print_Area" localSheetId="10">'9'!$A$1:$E$39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<sst xmlns="http://schemas.openxmlformats.org/spreadsheetml/2006/main" count="368" uniqueCount="290">
  <si>
    <t>单位代码：</t>
  </si>
  <si>
    <t>单位名称：</t>
  </si>
  <si>
    <t>部门预算公开表</t>
  </si>
  <si>
    <r>
      <rPr>
        <sz val="12"/>
        <color indexed="8"/>
        <rFont val="宋体"/>
        <charset val="134"/>
      </rPr>
      <t xml:space="preserve">编制日期：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年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月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日</t>
    </r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</si>
  <si>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</si>
  <si>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</si>
  <si>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</si>
  <si>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</si>
  <si>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</si>
  <si>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</si>
  <si>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</si>
  <si>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</si>
  <si>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</si>
  <si>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</si>
  <si>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</si>
  <si>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</si>
  <si>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</si>
  <si>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</si>
  <si>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</si>
  <si>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</si>
  <si>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</si>
  <si>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</si>
  <si>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</si>
  <si>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</si>
  <si>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</si>
  <si>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</si>
  <si>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</si>
  <si>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</si>
  <si>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</si>
  <si>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</si>
  <si>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</si>
  <si>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</si>
  <si>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</si>
  <si>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</si>
  <si>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</si>
  <si>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</si>
  <si>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</si>
  <si>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</si>
  <si>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</si>
  <si>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</si>
  <si>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</si>
  <si>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</si>
  <si>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</si>
  <si>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</si>
  <si>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</si>
  <si>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</si>
  <si>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</si>
  <si>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</si>
  <si>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</si>
  <si>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</si>
  <si>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</si>
  <si>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</si>
  <si>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</si>
  <si>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</si>
  <si>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</si>
  <si>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</si>
  <si>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</si>
  <si>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</si>
  <si>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</si>
  <si>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</si>
  <si>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</si>
  <si>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</si>
  <si>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</si>
  <si>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</si>
  <si>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</si>
  <si>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</si>
  <si>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</si>
  <si>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</si>
  <si>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</si>
  <si>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</si>
  <si>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</si>
  <si>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</si>
  <si>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</si>
  <si>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</si>
  <si>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</si>
  <si>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</si>
  <si>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</si>
  <si>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</si>
  <si>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</si>
  <si>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</si>
  <si>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</si>
  <si>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</si>
  <si>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</si>
  <si>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</si>
  <si>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</si>
  <si>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</si>
  <si>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</si>
  <si>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</si>
  <si>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</si>
  <si>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</si>
  <si>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</si>
  <si>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</si>
  <si>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</si>
  <si>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</si>
  <si>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</si>
  <si>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</si>
  <si>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</si>
  <si>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</si>
  <si>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</si>
  <si>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</si>
  <si>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</si>
  <si>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</si>
  <si>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</si>
  <si>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</si>
  <si>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</si>
  <si>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</si>
  <si>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</si>
  <si>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</si>
  <si>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</si>
  <si>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</si>
  <si>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</si>
  <si>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</si>
  <si>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</si>
  <si>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</si>
  <si>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</si>
  <si>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</si>
  <si>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</si>
  <si>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</si>
  <si>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</si>
  <si>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</si>
  <si>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</si>
  <si>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</si>
  <si>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</si>
  <si>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</si>
  <si>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</si>
  <si>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</si>
  <si>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</si>
  <si>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</si>
  <si>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</si>
  <si>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</si>
  <si>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</si>
  <si>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</si>
  <si>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</si>
  <si>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</si>
  <si>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</si>
  <si>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</si>
  <si>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</si>
  <si>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</si>
  <si>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</si>
  <si>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</si>
  <si>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</si>
  <si>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</si>
  <si>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</si>
  <si>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</si>
  <si>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</si>
  <si>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</si>
  <si>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</si>
  <si>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</si>
  <si>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</si>
  <si>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</si>
  <si>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</si>
  <si>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</si>
  <si>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</si>
  <si>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</si>
  <si>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</si>
  <si>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</si>
  <si>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</si>
  <si>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</si>
  <si>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</si>
  <si>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</si>
  <si>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</si>
  <si>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</si>
  <si>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</si>
  <si>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</si>
  <si>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</si>
  <si>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</si>
  <si>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肃南县图书馆</t>
  </si>
  <si>
    <t>一般公共预算支出情况表</t>
  </si>
  <si>
    <t>科目编码</t>
  </si>
  <si>
    <t>科目名称</t>
  </si>
  <si>
    <t>207</t>
  </si>
  <si>
    <t>文化旅游体育与传媒支出</t>
  </si>
  <si>
    <t xml:space="preserve">  20701</t>
  </si>
  <si>
    <t>文化和旅游</t>
  </si>
  <si>
    <t xml:space="preserve">    2070104</t>
  </si>
  <si>
    <t>图书馆</t>
  </si>
  <si>
    <t>208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</si>
  <si>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</si>
  <si>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</si>
  <si>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</si>
  <si>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</si>
  <si>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</si>
  <si>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</si>
  <si>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</si>
  <si>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</si>
  <si>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</si>
  <si>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</si>
  <si>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</si>
  <si>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</si>
  <si>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</si>
  <si>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</si>
  <si>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</si>
  <si>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22102</t>
  </si>
  <si>
    <t>住房改革支出</t>
  </si>
  <si>
    <t>2210201</t>
  </si>
  <si>
    <t>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</si>
  <si>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</si>
  <si>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</si>
  <si>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</si>
  <si>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</si>
  <si>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</si>
  <si>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</si>
  <si>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</si>
  <si>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</si>
  <si>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</si>
  <si>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</si>
  <si>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</si>
  <si>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</si>
  <si>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</si>
  <si>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</si>
  <si>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</si>
  <si>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</si>
  <si>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</si>
  <si>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</si>
  <si>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</si>
  <si>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</si>
  <si>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</si>
  <si>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</si>
  <si>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</si>
  <si>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</si>
  <si>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</si>
  <si>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30199</t>
  </si>
  <si>
    <t>其他工资和福利支出</t>
  </si>
  <si>
    <t>302</t>
  </si>
  <si>
    <t>商品和服务支出</t>
  </si>
  <si>
    <t xml:space="preserve">  30208</t>
  </si>
  <si>
    <t xml:space="preserve">  取暖费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</si>
  <si>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</si>
  <si>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</si>
  <si>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</si>
  <si>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</si>
  <si>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</si>
  <si>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</si>
  <si>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</si>
  <si>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</si>
  <si>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</si>
  <si>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</si>
  <si>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</si>
  <si>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</si>
  <si>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</si>
  <si>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</si>
  <si>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</si>
  <si>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</si>
  <si>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</si>
  <si>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</si>
  <si>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</si>
  <si>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</si>
  <si>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</si>
  <si>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</si>
  <si>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</si>
  <si>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</si>
  <si>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</si>
  <si>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</si>
  <si>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</si>
  <si>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</si>
  <si>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</si>
  <si>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</si>
  <si>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</si>
  <si>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</si>
  <si>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</si>
  <si>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</si>
  <si>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绩效工资</t>
  </si>
  <si>
    <t>取暖费</t>
  </si>
  <si>
    <t>工会经费</t>
  </si>
  <si>
    <t>水费</t>
  </si>
  <si>
    <t>电费</t>
  </si>
  <si>
    <t>邮电费</t>
  </si>
  <si>
    <t>福利费</t>
  </si>
  <si>
    <t>差旅费</t>
  </si>
  <si>
    <t>维修（护）费</t>
  </si>
  <si>
    <t>租赁费</t>
  </si>
  <si>
    <t>办公费</t>
  </si>
  <si>
    <t>劳务费</t>
  </si>
  <si>
    <t>委托业务费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</si>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</sst>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#,##0.00_);[Red]\(#,##0.00\)"/>
    <numFmt numFmtId="178" formatCode="#,##0.00_ ;[Red]\-#,##0.00\ "/>
    <numFmt numFmtId="179" formatCode="#,##0.00;[Red]#,##0.00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3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35" applyNumberFormat="0" applyAlignment="0" applyProtection="0">
      <alignment vertical="center"/>
    </xf>
    <xf numFmtId="0" fontId="31" fillId="12" borderId="31" applyNumberFormat="0" applyAlignment="0" applyProtection="0">
      <alignment vertical="center"/>
    </xf>
    <xf numFmtId="0" fontId="32" fillId="13" borderId="3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8" fontId="4" fillId="0" borderId="8" xfId="0" applyNumberFormat="1" applyFont="1" applyFill="1" applyBorder="1" applyAlignment="1" applyProtection="1">
      <alignment horizontal="right" vertical="center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178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3" xfId="0" applyNumberFormat="1" applyFont="1" applyFill="1" applyBorder="1" applyAlignment="1" applyProtection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12" fillId="0" borderId="21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6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9" xfId="0" applyNumberFormat="1" applyFont="1" applyFill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vertical="center"/>
    </xf>
    <xf numFmtId="178" fontId="4" fillId="0" borderId="25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0" fontId="4" fillId="0" borderId="24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6" xfId="49" applyFont="1" applyFill="1" applyBorder="1" applyAlignment="1" applyProtection="1">
      <alignment vertical="center"/>
    </xf>
    <xf numFmtId="178" fontId="4" fillId="0" borderId="27" xfId="49" applyNumberFormat="1" applyFont="1" applyFill="1" applyBorder="1" applyAlignment="1" applyProtection="1">
      <alignment horizontal="right" vertical="center"/>
    </xf>
    <xf numFmtId="178" fontId="4" fillId="0" borderId="27" xfId="49" applyNumberFormat="1" applyFont="1" applyFill="1" applyBorder="1" applyAlignment="1" applyProtection="1">
      <alignment vertical="center"/>
    </xf>
    <xf numFmtId="178" fontId="4" fillId="0" borderId="26" xfId="49" applyNumberFormat="1" applyFont="1" applyFill="1" applyBorder="1" applyAlignment="1" applyProtection="1">
      <alignment horizontal="right" vertical="center" wrapText="1"/>
    </xf>
    <xf numFmtId="178" fontId="4" fillId="0" borderId="27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8" fontId="4" fillId="0" borderId="25" xfId="49" applyNumberFormat="1" applyFont="1" applyFill="1" applyBorder="1" applyAlignment="1" applyProtection="1">
      <alignment horizontal="right" vertical="center" wrapText="1"/>
    </xf>
    <xf numFmtId="178" fontId="4" fillId="0" borderId="25" xfId="49" applyNumberFormat="1" applyFont="1" applyFill="1" applyBorder="1" applyAlignment="1" applyProtection="1">
      <alignment vertical="center" wrapText="1"/>
    </xf>
    <xf numFmtId="178" fontId="4" fillId="0" borderId="26" xfId="49" applyNumberFormat="1" applyFont="1" applyFill="1" applyBorder="1" applyAlignment="1" applyProtection="1">
      <alignment vertical="center" wrapText="1"/>
    </xf>
    <xf numFmtId="4" fontId="4" fillId="0" borderId="26" xfId="49" applyNumberFormat="1" applyFont="1" applyFill="1" applyBorder="1" applyAlignment="1" applyProtection="1">
      <alignment vertical="center" wrapText="1"/>
    </xf>
    <xf numFmtId="4" fontId="4" fillId="0" borderId="26" xfId="49" applyNumberFormat="1" applyFont="1" applyFill="1" applyBorder="1" applyAlignment="1" applyProtection="1">
      <alignment wrapText="1"/>
    </xf>
    <xf numFmtId="0" fontId="4" fillId="0" borderId="26" xfId="49" applyFont="1" applyBorder="1" applyAlignment="1" applyProtection="1">
      <alignment vertical="center"/>
    </xf>
    <xf numFmtId="178" fontId="4" fillId="0" borderId="27" xfId="49" applyNumberFormat="1" applyFont="1" applyBorder="1" applyAlignment="1" applyProtection="1">
      <alignment vertical="center"/>
    </xf>
    <xf numFmtId="178" fontId="4" fillId="0" borderId="26" xfId="49" applyNumberFormat="1" applyFont="1" applyBorder="1" applyAlignment="1" applyProtection="1"/>
    <xf numFmtId="0" fontId="4" fillId="0" borderId="26" xfId="49" applyFont="1" applyFill="1" applyBorder="1" applyAlignment="1" applyProtection="1">
      <alignment horizontal="center" vertical="center"/>
    </xf>
    <xf numFmtId="178" fontId="4" fillId="0" borderId="27" xfId="49" applyNumberFormat="1" applyFont="1" applyFill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178" fontId="4" fillId="0" borderId="27" xfId="49" applyNumberFormat="1" applyFont="1" applyBorder="1" applyAlignment="1" applyProtection="1">
      <alignment horizontal="center" vertical="center"/>
    </xf>
    <xf numFmtId="4" fontId="4" fillId="0" borderId="27" xfId="49" applyNumberFormat="1" applyFont="1" applyFill="1" applyBorder="1" applyAlignment="1" applyProtection="1">
      <alignment horizontal="right" vertical="center" wrapText="1"/>
    </xf>
    <xf numFmtId="178" fontId="4" fillId="0" borderId="26" xfId="49" applyNumberFormat="1" applyFont="1" applyFill="1" applyBorder="1" applyAlignment="1" applyProtection="1"/>
    <xf numFmtId="178" fontId="4" fillId="0" borderId="27" xfId="49" applyNumberFormat="1" applyFont="1" applyBorder="1" applyAlignment="1" applyProtection="1">
      <alignment horizontal="right" vertical="center" wrapText="1"/>
    </xf>
    <xf numFmtId="178" fontId="4" fillId="0" borderId="27" xfId="49" applyNumberFormat="1" applyFont="1" applyBorder="1" applyAlignment="1" applyProtection="1"/>
    <xf numFmtId="0" fontId="4" fillId="0" borderId="26" xfId="49" applyFont="1" applyBorder="1" applyAlignment="1" applyProtection="1"/>
    <xf numFmtId="178" fontId="4" fillId="0" borderId="28" xfId="49" applyNumberFormat="1" applyFont="1" applyFill="1" applyBorder="1" applyAlignment="1" applyProtection="1">
      <alignment horizontal="right" vertical="center" wrapText="1"/>
    </xf>
    <xf numFmtId="178" fontId="4" fillId="0" borderId="26" xfId="49" applyNumberFormat="1" applyFont="1" applyFill="1" applyBorder="1" applyAlignment="1" applyProtection="1">
      <alignment horizontal="center" vertical="center"/>
    </xf>
    <xf numFmtId="178" fontId="4" fillId="0" borderId="25" xfId="49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4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9" xfId="10" applyFont="1" applyBorder="1" applyAlignment="1" applyProtection="1">
      <alignment vertical="center"/>
    </xf>
    <xf numFmtId="0" fontId="8" fillId="0" borderId="3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K9" sqref="K9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57"/>
    </row>
    <row r="3" ht="18.75" customHeight="1" spans="1:9">
      <c r="A3" s="158" t="s">
        <v>0</v>
      </c>
      <c r="B3" s="159"/>
      <c r="C3" s="158"/>
      <c r="D3" s="158"/>
      <c r="E3" s="158"/>
      <c r="F3" s="158"/>
      <c r="G3" s="158"/>
      <c r="H3" s="158"/>
      <c r="I3"/>
    </row>
    <row r="4" ht="16.5" customHeight="1" spans="1:9">
      <c r="A4" s="158" t="s">
        <v>1</v>
      </c>
      <c r="B4" s="158"/>
      <c r="C4" s="158"/>
      <c r="D4" s="158"/>
      <c r="E4" s="158"/>
      <c r="F4" s="158"/>
      <c r="G4" s="158"/>
      <c r="H4" s="158"/>
      <c r="I4"/>
    </row>
    <row r="5" ht="14.25" customHeight="1" spans="1:9">
      <c r="A5" s="158"/>
      <c r="B5" s="158"/>
      <c r="C5" s="158"/>
      <c r="D5" s="158"/>
      <c r="E5" s="158"/>
      <c r="F5" s="158"/>
      <c r="G5" s="158"/>
      <c r="H5" s="158"/>
      <c r="I5"/>
    </row>
    <row r="6" ht="14.25" customHeight="1" spans="1:9">
      <c r="A6" s="158"/>
      <c r="B6" s="158"/>
      <c r="C6" s="158"/>
      <c r="D6" s="158"/>
      <c r="E6" s="158"/>
      <c r="F6" s="158"/>
      <c r="G6" s="158"/>
      <c r="H6" s="158"/>
      <c r="I6"/>
    </row>
    <row r="7" ht="14.25" customHeight="1" spans="1:9">
      <c r="A7" s="158"/>
      <c r="B7" s="158"/>
      <c r="C7" s="158"/>
      <c r="D7" s="158"/>
      <c r="E7" s="158"/>
      <c r="F7" s="158"/>
      <c r="G7" s="158"/>
      <c r="H7" s="158"/>
      <c r="I7"/>
    </row>
    <row r="8" ht="14.25" customHeight="1" spans="1:9">
      <c r="A8" s="158"/>
      <c r="B8" s="158"/>
      <c r="C8" s="158"/>
      <c r="D8" s="158"/>
      <c r="E8" s="158"/>
      <c r="F8" s="158"/>
      <c r="G8" s="158"/>
      <c r="H8" s="158"/>
      <c r="I8"/>
    </row>
    <row r="9" ht="33" customHeight="1" spans="1:9">
      <c r="A9" s="160" t="s">
        <v>2</v>
      </c>
      <c r="B9" s="160"/>
      <c r="C9" s="160"/>
      <c r="D9" s="160"/>
      <c r="E9" s="160"/>
      <c r="F9" s="160"/>
      <c r="G9" s="160"/>
      <c r="H9" s="160"/>
      <c r="I9"/>
    </row>
    <row r="10" ht="14.25" customHeight="1" spans="1:9">
      <c r="A10" s="158"/>
      <c r="B10" s="158"/>
      <c r="C10" s="158"/>
      <c r="D10" s="158"/>
      <c r="E10" s="158"/>
      <c r="F10" s="158"/>
      <c r="G10" s="158"/>
      <c r="H10" s="158"/>
      <c r="I10"/>
    </row>
    <row r="11" ht="14.25" customHeight="1" spans="1:9">
      <c r="A11" s="158"/>
      <c r="B11" s="158"/>
      <c r="C11" s="158"/>
      <c r="D11" s="158"/>
      <c r="E11" s="158"/>
      <c r="F11" s="158"/>
      <c r="G11" s="158"/>
      <c r="H11" s="158"/>
      <c r="I11"/>
    </row>
    <row r="12" ht="14.25" customHeight="1" spans="1:9">
      <c r="A12" s="158"/>
      <c r="B12" s="158"/>
      <c r="C12" s="158"/>
      <c r="D12" s="158"/>
      <c r="E12" s="158"/>
      <c r="F12" s="158"/>
      <c r="G12" s="158"/>
      <c r="H12" s="158"/>
      <c r="I12"/>
    </row>
    <row r="13" ht="14.25" customHeight="1" spans="1:9">
      <c r="A13" s="158"/>
      <c r="B13" s="158"/>
      <c r="C13" s="158"/>
      <c r="D13" s="158"/>
      <c r="E13" s="158"/>
      <c r="F13" s="158"/>
      <c r="G13" s="158"/>
      <c r="H13" s="158"/>
      <c r="I13"/>
    </row>
    <row r="14" ht="14.25" customHeight="1" spans="1:9">
      <c r="A14" s="158"/>
      <c r="B14" s="158"/>
      <c r="C14" s="158"/>
      <c r="D14" s="158"/>
      <c r="E14" s="158"/>
      <c r="F14" s="158"/>
      <c r="G14" s="158"/>
      <c r="H14" s="158"/>
      <c r="I14"/>
    </row>
    <row r="15" ht="14.25" customHeight="1" spans="1:9">
      <c r="A15" s="158"/>
      <c r="B15" s="158"/>
      <c r="C15" s="158"/>
      <c r="D15" s="158"/>
      <c r="E15" s="158"/>
      <c r="F15" s="158"/>
      <c r="G15" s="158"/>
      <c r="H15" s="158"/>
      <c r="I15"/>
    </row>
    <row r="16" ht="14.25" customHeight="1" spans="1:9">
      <c r="A16" s="158"/>
      <c r="B16" s="158"/>
      <c r="C16" s="158"/>
      <c r="D16" s="158"/>
      <c r="E16" s="158"/>
      <c r="F16" s="158"/>
      <c r="G16" s="158"/>
      <c r="H16" s="158"/>
      <c r="I16"/>
    </row>
    <row r="17" ht="14.25" customHeight="1" spans="1:9">
      <c r="A17" s="158"/>
      <c r="B17" s="158"/>
      <c r="C17" s="158"/>
      <c r="D17" s="158"/>
      <c r="E17" s="158"/>
      <c r="F17" s="158"/>
      <c r="G17" s="158"/>
      <c r="H17" s="158"/>
      <c r="I17"/>
    </row>
    <row r="18" ht="14.25" customHeight="1" spans="1:9">
      <c r="A18" s="158"/>
      <c r="B18" s="158"/>
      <c r="C18" s="158"/>
      <c r="D18" s="158"/>
      <c r="E18" s="158"/>
      <c r="F18" s="158"/>
      <c r="G18" s="158"/>
      <c r="H18" s="158"/>
      <c r="I18"/>
    </row>
    <row r="19" ht="14.25" customHeight="1" spans="1:9">
      <c r="A19" s="159" t="s">
        <v>3</v>
      </c>
      <c r="B19" s="158"/>
      <c r="C19" s="158"/>
      <c r="D19" s="158"/>
      <c r="E19" s="158"/>
      <c r="F19" s="158"/>
      <c r="G19" s="158"/>
      <c r="H19" s="158"/>
      <c r="I19"/>
    </row>
    <row r="20" ht="14.25" customHeight="1" spans="1:9">
      <c r="A20" s="158"/>
      <c r="B20" s="158"/>
      <c r="C20" s="158"/>
      <c r="D20" s="158"/>
      <c r="E20" s="158"/>
      <c r="F20" s="158"/>
      <c r="G20" s="158"/>
      <c r="H20" s="158"/>
      <c r="I20"/>
    </row>
    <row r="21" ht="14.25" customHeight="1" spans="1:9">
      <c r="A21" s="158"/>
      <c r="B21" s="158"/>
      <c r="C21" s="158"/>
      <c r="D21" s="158"/>
      <c r="E21" s="158"/>
      <c r="F21" s="158"/>
      <c r="G21" s="158"/>
      <c r="I21"/>
    </row>
    <row r="22" ht="14.25" customHeight="1" spans="1:9">
      <c r="A22" s="158"/>
      <c r="B22" s="158" t="s">
        <v>4</v>
      </c>
      <c r="E22" s="158" t="s">
        <v>5</v>
      </c>
      <c r="G22" s="158" t="s">
        <v>6</v>
      </c>
      <c r="I22"/>
    </row>
    <row r="23" ht="15.75" customHeight="1" spans="2:2">
      <c r="B23" s="158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C16" sqref="C16"/>
    </sheetView>
  </sheetViews>
  <sheetFormatPr defaultColWidth="9.14285714285714" defaultRowHeight="12.75" customHeight="1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37" t="s">
        <v>28</v>
      </c>
    </row>
    <row r="2" ht="24.75" customHeight="1" spans="1:8">
      <c r="A2" s="4" t="s">
        <v>243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8" t="s">
        <v>163</v>
      </c>
      <c r="B4" s="39" t="s">
        <v>244</v>
      </c>
      <c r="C4" s="40"/>
      <c r="D4" s="40"/>
      <c r="E4" s="40"/>
      <c r="F4" s="41"/>
      <c r="G4" s="42" t="s">
        <v>245</v>
      </c>
      <c r="H4" s="43" t="s">
        <v>246</v>
      </c>
    </row>
    <row r="5" ht="24.75" customHeight="1" spans="1:8">
      <c r="A5" s="44"/>
      <c r="B5" s="42" t="s">
        <v>93</v>
      </c>
      <c r="C5" s="42" t="s">
        <v>247</v>
      </c>
      <c r="D5" s="42" t="s">
        <v>248</v>
      </c>
      <c r="E5" s="45" t="s">
        <v>249</v>
      </c>
      <c r="F5" s="46"/>
      <c r="G5" s="47"/>
      <c r="H5" s="48"/>
    </row>
    <row r="6" ht="24.75" customHeight="1" spans="1:8">
      <c r="A6" s="49"/>
      <c r="B6" s="50"/>
      <c r="C6" s="50"/>
      <c r="D6" s="50"/>
      <c r="E6" s="45" t="s">
        <v>250</v>
      </c>
      <c r="F6" s="45" t="s">
        <v>251</v>
      </c>
      <c r="G6" s="50"/>
      <c r="H6" s="51"/>
    </row>
    <row r="7" s="12" customFormat="1" ht="24.75" customHeight="1" spans="1:8">
      <c r="A7" s="52" t="s">
        <v>93</v>
      </c>
      <c r="B7" s="53"/>
      <c r="C7" s="53"/>
      <c r="D7" s="53"/>
      <c r="E7" s="53"/>
      <c r="F7" s="53"/>
      <c r="G7" s="53"/>
      <c r="H7" s="54"/>
    </row>
    <row r="8" ht="24.75" customHeight="1" spans="1:8">
      <c r="A8" s="13"/>
      <c r="B8" s="53"/>
      <c r="C8" s="53"/>
      <c r="D8" s="53"/>
      <c r="E8" s="53"/>
      <c r="F8" s="53"/>
      <c r="G8" s="53"/>
      <c r="H8" s="54"/>
    </row>
    <row r="9" ht="24.75" customHeight="1" spans="1:8">
      <c r="A9" s="13"/>
      <c r="B9" s="55"/>
      <c r="C9" s="55"/>
      <c r="D9" s="55"/>
      <c r="E9" s="55"/>
      <c r="F9" s="55"/>
      <c r="G9" s="55"/>
      <c r="H9" s="56"/>
    </row>
    <row r="10" ht="24.75" customHeight="1" spans="1:8">
      <c r="A10" s="13"/>
      <c r="B10" s="55"/>
      <c r="C10" s="55"/>
      <c r="D10" s="55"/>
      <c r="E10" s="55"/>
      <c r="F10" s="55"/>
      <c r="G10" s="55"/>
      <c r="H10" s="56"/>
    </row>
    <row r="11" ht="24.75" customHeight="1" spans="1:8">
      <c r="A11" s="13"/>
      <c r="B11" s="55"/>
      <c r="C11" s="55"/>
      <c r="D11" s="55"/>
      <c r="E11" s="55"/>
      <c r="F11" s="55"/>
      <c r="G11" s="55"/>
      <c r="H11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showGridLines="0" showZeros="0" topLeftCell="A21" workbookViewId="0">
      <selection activeCell="F10" sqref="F10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252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253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23" si="0">ROW()-5</f>
        <v>1</v>
      </c>
      <c r="B6" s="28" t="s">
        <v>93</v>
      </c>
      <c r="C6" s="29">
        <v>114.93</v>
      </c>
      <c r="D6" s="29">
        <v>101.93</v>
      </c>
      <c r="E6" s="29">
        <v>13</v>
      </c>
      <c r="F6" s="2"/>
      <c r="G6" s="2"/>
    </row>
    <row r="7" ht="24.95" customHeight="1" spans="1:5">
      <c r="A7" s="30">
        <f t="shared" si="0"/>
        <v>2</v>
      </c>
      <c r="B7" s="31" t="s">
        <v>254</v>
      </c>
      <c r="C7" s="32">
        <f t="shared" ref="C7:C23" si="1">D7+E7</f>
        <v>23.97</v>
      </c>
      <c r="D7" s="33">
        <v>23.97</v>
      </c>
      <c r="E7" s="34"/>
    </row>
    <row r="8" ht="24.95" customHeight="1" spans="1:5">
      <c r="A8" s="30">
        <f t="shared" si="0"/>
        <v>3</v>
      </c>
      <c r="B8" s="31" t="s">
        <v>255</v>
      </c>
      <c r="C8" s="32">
        <f t="shared" si="1"/>
        <v>14.68</v>
      </c>
      <c r="D8" s="33">
        <v>14.68</v>
      </c>
      <c r="E8" s="34"/>
    </row>
    <row r="9" ht="24.95" customHeight="1" spans="1:5">
      <c r="A9" s="30">
        <f t="shared" si="0"/>
        <v>4</v>
      </c>
      <c r="B9" s="31" t="s">
        <v>256</v>
      </c>
      <c r="C9" s="32">
        <f t="shared" si="1"/>
        <v>16.39</v>
      </c>
      <c r="D9" s="33">
        <v>16.39</v>
      </c>
      <c r="E9" s="34"/>
    </row>
    <row r="10" ht="24.95" customHeight="1" spans="1:5">
      <c r="A10" s="30">
        <f t="shared" si="0"/>
        <v>5</v>
      </c>
      <c r="B10" s="31" t="s">
        <v>257</v>
      </c>
      <c r="C10" s="32">
        <f t="shared" si="1"/>
        <v>9.43</v>
      </c>
      <c r="D10" s="33">
        <v>9.43</v>
      </c>
      <c r="E10" s="34"/>
    </row>
    <row r="11" ht="24.95" customHeight="1" spans="1:5">
      <c r="A11" s="30">
        <f t="shared" si="0"/>
        <v>6</v>
      </c>
      <c r="B11" s="31" t="s">
        <v>258</v>
      </c>
      <c r="C11" s="32">
        <f t="shared" si="1"/>
        <v>3.83</v>
      </c>
      <c r="D11" s="33">
        <v>3.83</v>
      </c>
      <c r="E11" s="34"/>
    </row>
    <row r="12" ht="24.95" customHeight="1" spans="1:5">
      <c r="A12" s="30">
        <f t="shared" si="0"/>
        <v>7</v>
      </c>
      <c r="B12" s="31" t="s">
        <v>259</v>
      </c>
      <c r="C12" s="32">
        <f t="shared" si="1"/>
        <v>2.65</v>
      </c>
      <c r="D12" s="33">
        <v>2.65</v>
      </c>
      <c r="E12" s="34"/>
    </row>
    <row r="13" ht="24.95" customHeight="1" spans="1:5">
      <c r="A13" s="30">
        <f t="shared" si="0"/>
        <v>8</v>
      </c>
      <c r="B13" s="31" t="s">
        <v>260</v>
      </c>
      <c r="C13" s="32">
        <f t="shared" si="1"/>
        <v>0.88</v>
      </c>
      <c r="D13" s="33">
        <v>0.88</v>
      </c>
      <c r="E13" s="34"/>
    </row>
    <row r="14" ht="24.95" customHeight="1" spans="1:5">
      <c r="A14" s="30">
        <f t="shared" si="0"/>
        <v>9</v>
      </c>
      <c r="B14" s="31" t="s">
        <v>195</v>
      </c>
      <c r="C14" s="32">
        <f t="shared" si="1"/>
        <v>7.8</v>
      </c>
      <c r="D14" s="33">
        <v>7.8</v>
      </c>
      <c r="E14" s="34"/>
    </row>
    <row r="15" ht="24.95" customHeight="1" spans="1:5">
      <c r="A15" s="30">
        <f t="shared" si="0"/>
        <v>10</v>
      </c>
      <c r="B15" s="31" t="s">
        <v>261</v>
      </c>
      <c r="C15" s="32">
        <f t="shared" si="1"/>
        <v>14.92</v>
      </c>
      <c r="D15" s="33">
        <v>14.92</v>
      </c>
      <c r="E15" s="34"/>
    </row>
    <row r="16" ht="24.95" customHeight="1" spans="1:5">
      <c r="A16" s="30">
        <f t="shared" si="0"/>
        <v>11</v>
      </c>
      <c r="B16" s="31" t="s">
        <v>222</v>
      </c>
      <c r="C16" s="32">
        <f t="shared" si="1"/>
        <v>0</v>
      </c>
      <c r="D16" s="33"/>
      <c r="E16" s="34"/>
    </row>
    <row r="17" ht="24.95" customHeight="1" spans="1:5">
      <c r="A17" s="30">
        <f t="shared" si="0"/>
        <v>12</v>
      </c>
      <c r="B17" s="31" t="s">
        <v>262</v>
      </c>
      <c r="C17" s="32">
        <f t="shared" si="1"/>
        <v>3.27</v>
      </c>
      <c r="D17" s="33">
        <v>3.27</v>
      </c>
      <c r="E17" s="34"/>
    </row>
    <row r="18" ht="24.95" customHeight="1" spans="1:5">
      <c r="A18" s="30">
        <f t="shared" si="0"/>
        <v>13</v>
      </c>
      <c r="B18" s="31" t="s">
        <v>263</v>
      </c>
      <c r="C18" s="32">
        <f t="shared" si="1"/>
        <v>1.18</v>
      </c>
      <c r="D18" s="33">
        <v>1.18</v>
      </c>
      <c r="E18" s="34"/>
    </row>
    <row r="19" ht="24.95" customHeight="1" spans="1:5">
      <c r="A19" s="30">
        <f t="shared" si="0"/>
        <v>14</v>
      </c>
      <c r="B19" s="31" t="s">
        <v>264</v>
      </c>
      <c r="C19" s="32">
        <f t="shared" si="1"/>
        <v>0</v>
      </c>
      <c r="D19" s="33"/>
      <c r="E19" s="34"/>
    </row>
    <row r="20" ht="24.95" customHeight="1" spans="1:5">
      <c r="A20" s="30">
        <f t="shared" si="0"/>
        <v>15</v>
      </c>
      <c r="B20" s="31" t="s">
        <v>265</v>
      </c>
      <c r="C20" s="32">
        <f t="shared" si="1"/>
        <v>0</v>
      </c>
      <c r="D20" s="33"/>
      <c r="E20" s="34"/>
    </row>
    <row r="21" ht="24.95" customHeight="1" spans="1:5">
      <c r="A21" s="30">
        <f t="shared" si="0"/>
        <v>16</v>
      </c>
      <c r="B21" s="31" t="s">
        <v>266</v>
      </c>
      <c r="C21" s="32">
        <f t="shared" si="1"/>
        <v>0</v>
      </c>
      <c r="D21" s="33"/>
      <c r="E21" s="34"/>
    </row>
    <row r="22" ht="24.95" customHeight="1" spans="1:5">
      <c r="A22" s="30">
        <f t="shared" si="0"/>
        <v>17</v>
      </c>
      <c r="B22" s="31" t="s">
        <v>267</v>
      </c>
      <c r="C22" s="32">
        <f t="shared" si="1"/>
        <v>1.48</v>
      </c>
      <c r="D22" s="33">
        <v>1.48</v>
      </c>
      <c r="E22" s="34"/>
    </row>
    <row r="23" ht="24.95" customHeight="1" spans="1:5">
      <c r="A23" s="30">
        <f t="shared" si="0"/>
        <v>18</v>
      </c>
      <c r="B23" s="31" t="s">
        <v>268</v>
      </c>
      <c r="C23" s="32">
        <f t="shared" si="1"/>
        <v>0</v>
      </c>
      <c r="D23" s="33"/>
      <c r="E23" s="34"/>
    </row>
    <row r="24" ht="24.95" customHeight="1" spans="1:5">
      <c r="A24" s="30">
        <f t="shared" ref="A24:A43" si="2">ROW()-5</f>
        <v>19</v>
      </c>
      <c r="B24" s="31" t="s">
        <v>269</v>
      </c>
      <c r="C24" s="32">
        <f t="shared" ref="C24:C43" si="3">D24+E24</f>
        <v>0</v>
      </c>
      <c r="D24" s="33"/>
      <c r="E24" s="34"/>
    </row>
    <row r="25" ht="24.95" customHeight="1" spans="1:5">
      <c r="A25" s="30">
        <f t="shared" si="2"/>
        <v>20</v>
      </c>
      <c r="B25" s="31" t="s">
        <v>270</v>
      </c>
      <c r="C25" s="32">
        <f t="shared" si="3"/>
        <v>0</v>
      </c>
      <c r="D25" s="33"/>
      <c r="E25" s="34"/>
    </row>
    <row r="26" ht="24.95" customHeight="1" spans="1:5">
      <c r="A26" s="30">
        <f t="shared" si="2"/>
        <v>21</v>
      </c>
      <c r="B26" s="31" t="s">
        <v>245</v>
      </c>
      <c r="C26" s="32">
        <f t="shared" si="3"/>
        <v>0</v>
      </c>
      <c r="D26" s="33"/>
      <c r="E26" s="34"/>
    </row>
    <row r="27" ht="24.95" customHeight="1" spans="1:5">
      <c r="A27" s="30">
        <f t="shared" si="2"/>
        <v>22</v>
      </c>
      <c r="B27" s="31" t="s">
        <v>246</v>
      </c>
      <c r="C27" s="32">
        <f t="shared" si="3"/>
        <v>0</v>
      </c>
      <c r="D27" s="33"/>
      <c r="E27" s="34"/>
    </row>
    <row r="28" ht="24.95" customHeight="1" spans="1:5">
      <c r="A28" s="30">
        <f t="shared" si="2"/>
        <v>23</v>
      </c>
      <c r="B28" s="31" t="s">
        <v>271</v>
      </c>
      <c r="C28" s="32">
        <f t="shared" si="3"/>
        <v>0</v>
      </c>
      <c r="D28" s="33"/>
      <c r="E28" s="34"/>
    </row>
    <row r="29" ht="24.95" customHeight="1" spans="1:5">
      <c r="A29" s="30">
        <f t="shared" si="2"/>
        <v>24</v>
      </c>
      <c r="B29" s="31" t="s">
        <v>272</v>
      </c>
      <c r="C29" s="32">
        <f t="shared" si="3"/>
        <v>0</v>
      </c>
      <c r="D29" s="33"/>
      <c r="E29" s="34"/>
    </row>
    <row r="30" ht="24.95" customHeight="1" spans="1:5">
      <c r="A30" s="30">
        <f t="shared" si="2"/>
        <v>25</v>
      </c>
      <c r="B30" s="31" t="s">
        <v>273</v>
      </c>
      <c r="C30" s="32">
        <f t="shared" si="3"/>
        <v>0</v>
      </c>
      <c r="D30" s="33"/>
      <c r="E30" s="34"/>
    </row>
    <row r="31" ht="24.95" customHeight="1" spans="1:5">
      <c r="A31" s="30">
        <f t="shared" si="2"/>
        <v>26</v>
      </c>
      <c r="B31" s="31" t="s">
        <v>274</v>
      </c>
      <c r="C31" s="32">
        <f t="shared" si="3"/>
        <v>0</v>
      </c>
      <c r="D31" s="33"/>
      <c r="E31" s="34"/>
    </row>
    <row r="32" ht="24.95" customHeight="1" spans="1:5">
      <c r="A32" s="30">
        <f t="shared" si="2"/>
        <v>27</v>
      </c>
      <c r="B32" s="31" t="s">
        <v>275</v>
      </c>
      <c r="C32" s="32">
        <f t="shared" si="3"/>
        <v>0</v>
      </c>
      <c r="D32" s="33"/>
      <c r="E32" s="34"/>
    </row>
    <row r="33" ht="24.95" customHeight="1" spans="1:5">
      <c r="A33" s="30">
        <f t="shared" si="2"/>
        <v>28</v>
      </c>
      <c r="B33" s="31" t="s">
        <v>276</v>
      </c>
      <c r="C33" s="32">
        <f t="shared" si="3"/>
        <v>0</v>
      </c>
      <c r="D33" s="33"/>
      <c r="E33" s="34"/>
    </row>
    <row r="34" ht="24.95" customHeight="1" spans="1:5">
      <c r="A34" s="30">
        <f t="shared" si="2"/>
        <v>29</v>
      </c>
      <c r="B34" s="31" t="s">
        <v>277</v>
      </c>
      <c r="C34" s="32">
        <f t="shared" si="3"/>
        <v>0</v>
      </c>
      <c r="D34" s="33"/>
      <c r="E34" s="34"/>
    </row>
    <row r="35" ht="24.95" customHeight="1" spans="1:5">
      <c r="A35" s="30">
        <f t="shared" si="2"/>
        <v>30</v>
      </c>
      <c r="B35" s="31" t="s">
        <v>278</v>
      </c>
      <c r="C35" s="32">
        <f t="shared" si="3"/>
        <v>1.43</v>
      </c>
      <c r="D35" s="33">
        <v>1.43</v>
      </c>
      <c r="E35" s="34"/>
    </row>
    <row r="36" ht="24.95" customHeight="1" spans="1:5">
      <c r="A36" s="30">
        <f t="shared" si="2"/>
        <v>31</v>
      </c>
      <c r="B36" s="31" t="s">
        <v>279</v>
      </c>
      <c r="C36" s="32">
        <f t="shared" si="3"/>
        <v>0.01</v>
      </c>
      <c r="D36" s="33">
        <v>0.01</v>
      </c>
      <c r="E36" s="34"/>
    </row>
    <row r="37" ht="24.95" customHeight="1" spans="1:5">
      <c r="A37" s="30">
        <f t="shared" si="2"/>
        <v>32</v>
      </c>
      <c r="B37" s="31" t="s">
        <v>280</v>
      </c>
      <c r="C37" s="32">
        <f t="shared" si="3"/>
        <v>0</v>
      </c>
      <c r="D37" s="33"/>
      <c r="E37" s="34"/>
    </row>
    <row r="38" ht="24.95" customHeight="1" spans="1:5">
      <c r="A38" s="30">
        <f t="shared" si="2"/>
        <v>33</v>
      </c>
      <c r="B38" s="31" t="s">
        <v>281</v>
      </c>
      <c r="C38" s="32">
        <f t="shared" si="3"/>
        <v>0</v>
      </c>
      <c r="D38" s="33"/>
      <c r="E38" s="34"/>
    </row>
    <row r="39" ht="24.95" customHeight="1" spans="1:5">
      <c r="A39" s="30">
        <f t="shared" si="2"/>
        <v>34</v>
      </c>
      <c r="B39" s="31" t="s">
        <v>282</v>
      </c>
      <c r="C39" s="32">
        <f t="shared" si="3"/>
        <v>0</v>
      </c>
      <c r="D39" s="33"/>
      <c r="E39" s="34"/>
    </row>
    <row r="40" customHeight="1" spans="1:7">
      <c r="A40" s="35"/>
      <c r="B40" s="35"/>
      <c r="C40" s="35"/>
      <c r="D40" s="35"/>
      <c r="E40" s="35"/>
      <c r="F40"/>
      <c r="G40"/>
    </row>
    <row r="41" ht="27.75" customHeight="1" spans="1:7">
      <c r="A41" s="36"/>
      <c r="B41"/>
      <c r="C41"/>
      <c r="D41"/>
      <c r="E41"/>
      <c r="F41"/>
      <c r="G41"/>
    </row>
    <row r="43" customHeight="1" spans="1:7">
      <c r="A43"/>
      <c r="B43"/>
      <c r="C43"/>
      <c r="D43"/>
      <c r="E43"/>
      <c r="F43"/>
      <c r="G43"/>
    </row>
    <row r="44" customHeight="1" spans="1:7">
      <c r="A44"/>
      <c r="B44"/>
      <c r="C44"/>
      <c r="D44"/>
      <c r="E44"/>
      <c r="F44"/>
      <c r="G4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K9" sqref="K9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283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284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D26" sqref="D26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285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163</v>
      </c>
      <c r="B4" s="7" t="s">
        <v>93</v>
      </c>
      <c r="C4" s="7" t="s">
        <v>286</v>
      </c>
      <c r="D4" s="7" t="s">
        <v>287</v>
      </c>
      <c r="E4" s="8" t="s">
        <v>288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121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122</v>
      </c>
      <c r="B8" s="10"/>
      <c r="C8" s="10"/>
      <c r="D8" s="10">
        <v>0</v>
      </c>
      <c r="E8" s="11">
        <v>0</v>
      </c>
    </row>
    <row r="9" ht="24.75" customHeight="1" spans="1:5">
      <c r="A9" s="9" t="s">
        <v>123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289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9</v>
      </c>
      <c r="C4" s="147" t="s">
        <v>10</v>
      </c>
      <c r="D4"/>
    </row>
    <row r="5" ht="24.75" customHeight="1" spans="2:4">
      <c r="B5" s="148" t="s">
        <v>11</v>
      </c>
      <c r="C5" s="149"/>
      <c r="D5"/>
    </row>
    <row r="6" ht="24.75" customHeight="1" spans="2:4">
      <c r="B6" s="148" t="s">
        <v>12</v>
      </c>
      <c r="C6" s="149" t="s">
        <v>13</v>
      </c>
      <c r="D6"/>
    </row>
    <row r="7" ht="24.75" customHeight="1" spans="2:4">
      <c r="B7" s="148" t="s">
        <v>14</v>
      </c>
      <c r="C7" s="149" t="s">
        <v>15</v>
      </c>
      <c r="D7"/>
    </row>
    <row r="8" ht="24.75" customHeight="1" spans="2:4">
      <c r="B8" s="150" t="s">
        <v>16</v>
      </c>
      <c r="C8" s="149"/>
      <c r="D8"/>
    </row>
    <row r="9" ht="24.75" customHeight="1" spans="2:4">
      <c r="B9" s="150" t="s">
        <v>17</v>
      </c>
      <c r="C9" s="149" t="s">
        <v>18</v>
      </c>
      <c r="D9"/>
    </row>
    <row r="10" ht="24.75" customHeight="1" spans="2:4">
      <c r="B10" s="148" t="s">
        <v>19</v>
      </c>
      <c r="C10" s="149" t="s">
        <v>20</v>
      </c>
      <c r="D10"/>
    </row>
    <row r="11" ht="24.75" customHeight="1" spans="2:4">
      <c r="B11" s="151" t="s">
        <v>21</v>
      </c>
      <c r="C11" s="149" t="s">
        <v>22</v>
      </c>
      <c r="D11"/>
    </row>
    <row r="12" ht="24.75" customHeight="1" spans="2:4">
      <c r="B12" s="152" t="s">
        <v>23</v>
      </c>
      <c r="C12" s="153" t="s">
        <v>24</v>
      </c>
      <c r="D12"/>
    </row>
    <row r="13" ht="24.75" customHeight="1" spans="2:4">
      <c r="B13" s="152" t="s">
        <v>25</v>
      </c>
      <c r="C13" s="154"/>
      <c r="D13"/>
    </row>
    <row r="14" ht="24.75" customHeight="1" spans="2:4">
      <c r="B14" s="152" t="s">
        <v>26</v>
      </c>
      <c r="C14" s="154"/>
      <c r="D14"/>
    </row>
    <row r="15" ht="24.75" customHeight="1" spans="2:4">
      <c r="B15" s="155" t="s">
        <v>27</v>
      </c>
      <c r="C15" s="15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showGridLines="0" showZeros="0" topLeftCell="A2" workbookViewId="0">
      <selection activeCell="D43" sqref="D43"/>
    </sheetView>
  </sheetViews>
  <sheetFormatPr defaultColWidth="9.14285714285714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28</v>
      </c>
    </row>
    <row r="2" ht="24.75" customHeight="1" spans="1:4">
      <c r="A2" s="111" t="s">
        <v>29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30</v>
      </c>
    </row>
    <row r="4" ht="24.75" customHeight="1" spans="1:4">
      <c r="A4" s="116" t="s">
        <v>31</v>
      </c>
      <c r="B4" s="117"/>
      <c r="C4" s="117" t="s">
        <v>32</v>
      </c>
      <c r="D4" s="118"/>
    </row>
    <row r="5" ht="24.75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s="107" customFormat="1" ht="24.75" customHeight="1" spans="1:4">
      <c r="A6" s="119" t="s">
        <v>35</v>
      </c>
      <c r="B6" s="120">
        <v>114.93</v>
      </c>
      <c r="C6" s="121" t="s">
        <v>36</v>
      </c>
      <c r="D6" s="122"/>
    </row>
    <row r="7" s="107" customFormat="1" ht="24.75" customHeight="1" spans="1:4">
      <c r="A7" s="119" t="s">
        <v>37</v>
      </c>
      <c r="B7" s="123">
        <v>0</v>
      </c>
      <c r="C7" s="121" t="s">
        <v>38</v>
      </c>
      <c r="D7" s="122"/>
    </row>
    <row r="8" s="107" customFormat="1" ht="24.75" customHeight="1" spans="1:4">
      <c r="A8" s="124" t="s">
        <v>39</v>
      </c>
      <c r="B8" s="123">
        <v>0</v>
      </c>
      <c r="C8" s="121" t="s">
        <v>40</v>
      </c>
      <c r="D8" s="122"/>
    </row>
    <row r="9" s="107" customFormat="1" ht="24.75" customHeight="1" spans="1:4">
      <c r="A9" s="119" t="s">
        <v>41</v>
      </c>
      <c r="B9" s="123">
        <v>0</v>
      </c>
      <c r="C9" s="121" t="s">
        <v>42</v>
      </c>
      <c r="D9" s="122"/>
    </row>
    <row r="10" s="107" customFormat="1" ht="24.75" customHeight="1" spans="1:4">
      <c r="A10" s="119" t="s">
        <v>43</v>
      </c>
      <c r="B10" s="123">
        <v>0</v>
      </c>
      <c r="C10" s="121" t="s">
        <v>44</v>
      </c>
      <c r="D10" s="122"/>
    </row>
    <row r="11" s="107" customFormat="1" ht="24.75" customHeight="1" spans="1:4">
      <c r="A11" s="124" t="s">
        <v>45</v>
      </c>
      <c r="B11" s="123">
        <v>0</v>
      </c>
      <c r="C11" s="121" t="s">
        <v>46</v>
      </c>
      <c r="D11" s="125"/>
    </row>
    <row r="12" s="107" customFormat="1" ht="24.75" customHeight="1" spans="1:4">
      <c r="A12" s="124" t="s">
        <v>47</v>
      </c>
      <c r="B12" s="123">
        <v>0</v>
      </c>
      <c r="C12" s="121" t="s">
        <v>48</v>
      </c>
      <c r="D12" s="126">
        <v>88.9</v>
      </c>
    </row>
    <row r="13" s="107" customFormat="1" ht="24.75" customHeight="1" spans="1:4">
      <c r="A13" s="119" t="s">
        <v>49</v>
      </c>
      <c r="B13" s="123">
        <v>0</v>
      </c>
      <c r="C13" s="121" t="s">
        <v>50</v>
      </c>
      <c r="D13" s="127">
        <v>10.31</v>
      </c>
    </row>
    <row r="14" s="107" customFormat="1" ht="24.75" customHeight="1" spans="1:4">
      <c r="A14" s="119" t="s">
        <v>51</v>
      </c>
      <c r="B14" s="123">
        <v>0</v>
      </c>
      <c r="C14" s="121" t="s">
        <v>52</v>
      </c>
      <c r="D14" s="127"/>
    </row>
    <row r="15" s="107" customFormat="1" ht="24.75" customHeight="1" spans="1:4">
      <c r="A15" s="124"/>
      <c r="B15" s="121"/>
      <c r="C15" s="121" t="s">
        <v>53</v>
      </c>
      <c r="D15" s="127">
        <v>7.91</v>
      </c>
    </row>
    <row r="16" s="107" customFormat="1" ht="24.75" customHeight="1" spans="1:4">
      <c r="A16" s="124"/>
      <c r="B16" s="121"/>
      <c r="C16" s="121" t="s">
        <v>54</v>
      </c>
      <c r="D16" s="127"/>
    </row>
    <row r="17" s="107" customFormat="1" ht="24.75" customHeight="1" spans="1:4">
      <c r="A17" s="119"/>
      <c r="B17" s="121"/>
      <c r="C17" s="121" t="s">
        <v>55</v>
      </c>
      <c r="D17" s="127"/>
    </row>
    <row r="18" s="107" customFormat="1" ht="24.75" customHeight="1" spans="1:4">
      <c r="A18" s="119"/>
      <c r="B18" s="121"/>
      <c r="C18" s="121" t="s">
        <v>56</v>
      </c>
      <c r="D18" s="127"/>
    </row>
    <row r="19" s="107" customFormat="1" ht="24.75" customHeight="1" spans="1:4">
      <c r="A19" s="119"/>
      <c r="B19" s="121"/>
      <c r="C19" s="121" t="s">
        <v>57</v>
      </c>
      <c r="D19" s="127"/>
    </row>
    <row r="20" s="107" customFormat="1" ht="24.75" customHeight="1" spans="1:4">
      <c r="A20" s="119"/>
      <c r="B20" s="121"/>
      <c r="C20" s="121" t="s">
        <v>58</v>
      </c>
      <c r="D20" s="127">
        <v>0</v>
      </c>
    </row>
    <row r="21" s="107" customFormat="1" ht="24.75" customHeight="1" spans="1:4">
      <c r="A21" s="119"/>
      <c r="B21" s="121"/>
      <c r="C21" s="121" t="s">
        <v>59</v>
      </c>
      <c r="D21" s="127">
        <v>0</v>
      </c>
    </row>
    <row r="22" s="107" customFormat="1" ht="24.75" customHeight="1" spans="1:4">
      <c r="A22" s="119"/>
      <c r="B22" s="121"/>
      <c r="C22" s="121" t="s">
        <v>60</v>
      </c>
      <c r="D22" s="127">
        <v>0</v>
      </c>
    </row>
    <row r="23" s="107" customFormat="1" ht="24.75" customHeight="1" spans="1:4">
      <c r="A23" s="119"/>
      <c r="B23" s="121"/>
      <c r="C23" s="121" t="s">
        <v>61</v>
      </c>
      <c r="D23" s="127">
        <v>0</v>
      </c>
    </row>
    <row r="24" s="107" customFormat="1" ht="24.75" customHeight="1" spans="1:4">
      <c r="A24" s="119"/>
      <c r="B24" s="121"/>
      <c r="C24" s="121" t="s">
        <v>62</v>
      </c>
      <c r="D24" s="127">
        <v>0</v>
      </c>
    </row>
    <row r="25" s="107" customFormat="1" ht="24.75" customHeight="1" spans="1:4">
      <c r="A25" s="119"/>
      <c r="B25" s="121"/>
      <c r="C25" s="121" t="s">
        <v>63</v>
      </c>
      <c r="D25" s="127">
        <v>7.8</v>
      </c>
    </row>
    <row r="26" s="107" customFormat="1" ht="24.75" customHeight="1" spans="1:4">
      <c r="A26" s="119"/>
      <c r="B26" s="121"/>
      <c r="C26" s="121" t="s">
        <v>64</v>
      </c>
      <c r="D26" s="127"/>
    </row>
    <row r="27" s="107" customFormat="1" ht="24.75" customHeight="1" spans="1:4">
      <c r="A27" s="119"/>
      <c r="B27" s="121"/>
      <c r="C27" s="121" t="s">
        <v>65</v>
      </c>
      <c r="D27" s="127"/>
    </row>
    <row r="28" s="107" customFormat="1" ht="24.75" customHeight="1" spans="1:4">
      <c r="A28" s="119"/>
      <c r="B28" s="121"/>
      <c r="C28" s="121" t="s">
        <v>66</v>
      </c>
      <c r="D28" s="128"/>
    </row>
    <row r="29" s="107" customFormat="1" ht="24.75" customHeight="1" spans="1:4">
      <c r="A29" s="119"/>
      <c r="B29" s="121"/>
      <c r="C29" s="121" t="s">
        <v>67</v>
      </c>
      <c r="D29" s="128"/>
    </row>
    <row r="30" s="107" customFormat="1" ht="24.75" customHeight="1" spans="1:4">
      <c r="A30" s="119"/>
      <c r="B30" s="121"/>
      <c r="C30" s="121" t="s">
        <v>68</v>
      </c>
      <c r="D30" s="128"/>
    </row>
    <row r="31" s="107" customFormat="1" ht="24.75" customHeight="1" spans="1:4">
      <c r="A31" s="119"/>
      <c r="B31" s="121"/>
      <c r="C31" s="121" t="s">
        <v>69</v>
      </c>
      <c r="D31" s="128"/>
    </row>
    <row r="32" s="107" customFormat="1" ht="24.75" customHeight="1" spans="1:4">
      <c r="A32" s="119"/>
      <c r="B32" s="121"/>
      <c r="C32" s="121" t="s">
        <v>70</v>
      </c>
      <c r="D32" s="128"/>
    </row>
    <row r="33" s="107" customFormat="1" ht="24.75" customHeight="1" spans="1:4">
      <c r="A33" s="119"/>
      <c r="B33" s="121"/>
      <c r="C33" s="121" t="s">
        <v>71</v>
      </c>
      <c r="D33" s="128"/>
    </row>
    <row r="34" s="107" customFormat="1" ht="24.75" customHeight="1" spans="1:4">
      <c r="A34" s="119"/>
      <c r="B34" s="121"/>
      <c r="C34" s="121" t="s">
        <v>72</v>
      </c>
      <c r="D34" s="129"/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73</v>
      </c>
      <c r="B36" s="123"/>
      <c r="C36" s="134" t="s">
        <v>74</v>
      </c>
      <c r="D36" s="125"/>
    </row>
    <row r="37" ht="24.75" hidden="1" customHeight="1" spans="1:4">
      <c r="A37" s="135"/>
      <c r="B37" s="131"/>
      <c r="C37" s="136"/>
      <c r="D37" s="132"/>
    </row>
    <row r="38" ht="24.75" hidden="1" customHeight="1" spans="1:4">
      <c r="A38" s="135"/>
      <c r="B38" s="131"/>
      <c r="C38" s="136"/>
      <c r="D38" s="132"/>
    </row>
    <row r="39" s="107" customFormat="1" ht="24.75" customHeight="1" spans="1:4">
      <c r="A39" s="119" t="s">
        <v>75</v>
      </c>
      <c r="B39" s="137"/>
      <c r="C39" s="121" t="s">
        <v>76</v>
      </c>
      <c r="D39" s="125"/>
    </row>
    <row r="40" s="107" customFormat="1" ht="24.75" customHeight="1" spans="1:4">
      <c r="A40" s="119" t="s">
        <v>77</v>
      </c>
      <c r="B40" s="137"/>
      <c r="C40" s="121"/>
      <c r="D40" s="138"/>
    </row>
    <row r="41" ht="24.75" hidden="1" customHeight="1" spans="1:4">
      <c r="A41" s="109"/>
      <c r="B41" s="139"/>
      <c r="C41" s="140"/>
      <c r="D41" s="132"/>
    </row>
    <row r="42" ht="24.75" hidden="1" customHeight="1" spans="1:4">
      <c r="A42" s="141"/>
      <c r="B42" s="139"/>
      <c r="C42" s="140"/>
      <c r="D42" s="132"/>
    </row>
    <row r="43" s="107" customFormat="1" ht="24.75" customHeight="1" spans="1:4">
      <c r="A43" s="133" t="s">
        <v>78</v>
      </c>
      <c r="B43" s="142">
        <v>114.93</v>
      </c>
      <c r="C43" s="143" t="s">
        <v>79</v>
      </c>
      <c r="D43" s="144">
        <v>114.93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1"/>
      <c r="B3" s="102"/>
    </row>
    <row r="4" ht="24" customHeight="1" spans="1:2">
      <c r="A4" s="103" t="s">
        <v>33</v>
      </c>
      <c r="B4" s="104" t="s">
        <v>34</v>
      </c>
    </row>
    <row r="5" s="12" customFormat="1" ht="24.75" customHeight="1" spans="1:3">
      <c r="A5" s="105" t="s">
        <v>35</v>
      </c>
      <c r="B5" s="106">
        <v>114.93</v>
      </c>
      <c r="C5" s="2"/>
    </row>
    <row r="6" ht="24.75" customHeight="1" spans="1:2">
      <c r="A6" s="105" t="s">
        <v>81</v>
      </c>
      <c r="B6" s="106"/>
    </row>
    <row r="7" ht="24.75" customHeight="1" spans="1:2">
      <c r="A7" s="105" t="s">
        <v>82</v>
      </c>
      <c r="B7" s="106">
        <v>114.93</v>
      </c>
    </row>
    <row r="8" ht="24.75" customHeight="1" spans="1:2">
      <c r="A8" s="105" t="s">
        <v>75</v>
      </c>
      <c r="B8" s="106"/>
    </row>
    <row r="9" ht="24.75" customHeight="1" spans="1:2">
      <c r="A9" s="105" t="s">
        <v>83</v>
      </c>
      <c r="B9" s="106"/>
    </row>
    <row r="10" ht="24.75" customHeight="1" spans="1:2">
      <c r="A10" s="105" t="s">
        <v>84</v>
      </c>
      <c r="B10" s="106"/>
    </row>
    <row r="11" ht="24.75" customHeight="1" spans="1:2">
      <c r="A11" s="105" t="s">
        <v>85</v>
      </c>
      <c r="B11" s="106">
        <v>114.93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13" workbookViewId="0">
      <selection activeCell="B8" sqref="B8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2" t="s">
        <v>86</v>
      </c>
      <c r="B2" s="92"/>
      <c r="C2" s="92"/>
      <c r="D2" s="92"/>
      <c r="E2" s="92"/>
    </row>
    <row r="3" ht="24.75" customHeight="1" spans="1:5">
      <c r="A3" s="78"/>
      <c r="B3" s="78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3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95" t="s">
        <v>93</v>
      </c>
      <c r="B6" s="62">
        <v>114.93</v>
      </c>
      <c r="C6" s="63">
        <v>101.93</v>
      </c>
      <c r="D6" s="96">
        <v>6</v>
      </c>
      <c r="E6" s="97"/>
      <c r="F6" s="2"/>
      <c r="G6" s="2"/>
    </row>
    <row r="7" ht="29.25" customHeight="1" spans="1:5">
      <c r="A7" s="95" t="s">
        <v>94</v>
      </c>
      <c r="B7" s="62">
        <f>C7+D7</f>
        <v>88.9</v>
      </c>
      <c r="C7" s="63">
        <v>75.9</v>
      </c>
      <c r="D7" s="96">
        <v>13</v>
      </c>
      <c r="E7" s="97"/>
    </row>
    <row r="8" ht="29.25" customHeight="1" spans="1:5">
      <c r="A8" s="95" t="s">
        <v>95</v>
      </c>
      <c r="B8" s="62">
        <f t="shared" ref="B8:B36" si="0">C8+D8</f>
        <v>0</v>
      </c>
      <c r="C8" s="63"/>
      <c r="D8" s="96"/>
      <c r="E8" s="97"/>
    </row>
    <row r="9" ht="29.25" customHeight="1" spans="1:5">
      <c r="A9" s="98" t="s">
        <v>96</v>
      </c>
      <c r="B9" s="62">
        <f t="shared" si="0"/>
        <v>0</v>
      </c>
      <c r="C9" s="66"/>
      <c r="D9" s="99"/>
      <c r="E9" s="100"/>
    </row>
    <row r="10" ht="29.25" customHeight="1" spans="1:5">
      <c r="A10" s="98" t="s">
        <v>97</v>
      </c>
      <c r="B10" s="62">
        <f t="shared" si="0"/>
        <v>0</v>
      </c>
      <c r="C10" s="66"/>
      <c r="D10" s="99"/>
      <c r="E10" s="100"/>
    </row>
    <row r="11" ht="29.25" customHeight="1" spans="1:5">
      <c r="A11" s="98" t="s">
        <v>98</v>
      </c>
      <c r="B11" s="62">
        <f t="shared" si="0"/>
        <v>0</v>
      </c>
      <c r="C11" s="66"/>
      <c r="D11" s="99"/>
      <c r="E11" s="100"/>
    </row>
    <row r="12" ht="29.25" customHeight="1" spans="1:5">
      <c r="A12" s="98" t="s">
        <v>99</v>
      </c>
      <c r="B12" s="62">
        <f t="shared" si="0"/>
        <v>0</v>
      </c>
      <c r="C12" s="66"/>
      <c r="D12" s="99"/>
      <c r="E12" s="100"/>
    </row>
    <row r="13" ht="29.25" customHeight="1" spans="1:5">
      <c r="A13" s="98" t="s">
        <v>100</v>
      </c>
      <c r="B13" s="62">
        <f t="shared" si="0"/>
        <v>0</v>
      </c>
      <c r="C13" s="66"/>
      <c r="D13" s="99"/>
      <c r="E13" s="100"/>
    </row>
    <row r="14" ht="29.25" customHeight="1" spans="1:5">
      <c r="A14" s="98" t="s">
        <v>101</v>
      </c>
      <c r="B14" s="62">
        <f t="shared" si="0"/>
        <v>0</v>
      </c>
      <c r="C14" s="66"/>
      <c r="D14" s="99"/>
      <c r="E14" s="100"/>
    </row>
    <row r="15" ht="29.25" customHeight="1" spans="1:5">
      <c r="A15" s="95" t="s">
        <v>102</v>
      </c>
      <c r="B15" s="62">
        <f t="shared" si="0"/>
        <v>0</v>
      </c>
      <c r="C15" s="63"/>
      <c r="D15" s="96"/>
      <c r="E15" s="97"/>
    </row>
    <row r="16" ht="29.25" customHeight="1" spans="1:5">
      <c r="A16" s="98" t="s">
        <v>103</v>
      </c>
      <c r="B16" s="62">
        <f t="shared" si="0"/>
        <v>0</v>
      </c>
      <c r="C16" s="66"/>
      <c r="D16" s="99"/>
      <c r="E16" s="100"/>
    </row>
    <row r="17" ht="29.25" customHeight="1" spans="1:5">
      <c r="A17" s="95" t="s">
        <v>104</v>
      </c>
      <c r="B17" s="62">
        <f t="shared" si="0"/>
        <v>0</v>
      </c>
      <c r="C17" s="63"/>
      <c r="D17" s="96"/>
      <c r="E17" s="97"/>
    </row>
    <row r="18" ht="29.25" customHeight="1" spans="1:5">
      <c r="A18" s="95" t="s">
        <v>105</v>
      </c>
      <c r="B18" s="62">
        <f t="shared" si="0"/>
        <v>0</v>
      </c>
      <c r="C18" s="63"/>
      <c r="D18" s="96"/>
      <c r="E18" s="97"/>
    </row>
    <row r="19" ht="29.25" customHeight="1" spans="1:5">
      <c r="A19" s="98" t="s">
        <v>106</v>
      </c>
      <c r="B19" s="62">
        <f t="shared" si="0"/>
        <v>0</v>
      </c>
      <c r="C19" s="66"/>
      <c r="D19" s="99"/>
      <c r="E19" s="100"/>
    </row>
    <row r="20" ht="29.25" customHeight="1" spans="1:5">
      <c r="A20" s="95" t="s">
        <v>107</v>
      </c>
      <c r="B20" s="62">
        <f t="shared" si="0"/>
        <v>10.31</v>
      </c>
      <c r="C20" s="63">
        <f>C21+C24</f>
        <v>10.31</v>
      </c>
      <c r="D20" s="96"/>
      <c r="E20" s="97"/>
    </row>
    <row r="21" ht="29.25" customHeight="1" spans="1:5">
      <c r="A21" s="95" t="s">
        <v>108</v>
      </c>
      <c r="B21" s="62">
        <f t="shared" si="0"/>
        <v>9.43</v>
      </c>
      <c r="C21" s="63">
        <f>C22+C23</f>
        <v>9.43</v>
      </c>
      <c r="D21" s="96"/>
      <c r="E21" s="97"/>
    </row>
    <row r="22" ht="29.25" customHeight="1" spans="1:5">
      <c r="A22" s="98" t="s">
        <v>109</v>
      </c>
      <c r="B22" s="62">
        <f t="shared" si="0"/>
        <v>0</v>
      </c>
      <c r="C22" s="66"/>
      <c r="D22" s="99"/>
      <c r="E22" s="100"/>
    </row>
    <row r="23" ht="29.25" customHeight="1" spans="1:5">
      <c r="A23" s="98" t="s">
        <v>110</v>
      </c>
      <c r="B23" s="62">
        <f t="shared" si="0"/>
        <v>9.43</v>
      </c>
      <c r="C23" s="66">
        <v>9.43</v>
      </c>
      <c r="D23" s="99"/>
      <c r="E23" s="100"/>
    </row>
    <row r="24" ht="29.25" customHeight="1" spans="1:5">
      <c r="A24" s="95" t="s">
        <v>111</v>
      </c>
      <c r="B24" s="62">
        <f t="shared" si="0"/>
        <v>0.88</v>
      </c>
      <c r="C24" s="63">
        <f>C25</f>
        <v>0.88</v>
      </c>
      <c r="D24" s="96"/>
      <c r="E24" s="97"/>
    </row>
    <row r="25" ht="29.25" customHeight="1" spans="1:5">
      <c r="A25" s="98" t="s">
        <v>112</v>
      </c>
      <c r="B25" s="62">
        <f t="shared" si="0"/>
        <v>0.88</v>
      </c>
      <c r="C25" s="66">
        <v>0.88</v>
      </c>
      <c r="D25" s="99"/>
      <c r="E25" s="100"/>
    </row>
    <row r="26" ht="29.25" customHeight="1" spans="1:5">
      <c r="A26" s="95" t="s">
        <v>113</v>
      </c>
      <c r="B26" s="62">
        <f t="shared" si="0"/>
        <v>7.91</v>
      </c>
      <c r="C26" s="63">
        <f>C27</f>
        <v>7.91</v>
      </c>
      <c r="D26" s="96"/>
      <c r="E26" s="97"/>
    </row>
    <row r="27" ht="29.25" customHeight="1" spans="1:5">
      <c r="A27" s="95" t="s">
        <v>114</v>
      </c>
      <c r="B27" s="62">
        <f t="shared" si="0"/>
        <v>7.91</v>
      </c>
      <c r="C27" s="63">
        <f>C28+C29+C30</f>
        <v>7.91</v>
      </c>
      <c r="D27" s="96"/>
      <c r="E27" s="97"/>
    </row>
    <row r="28" ht="29.25" customHeight="1" spans="1:5">
      <c r="A28" s="98" t="s">
        <v>115</v>
      </c>
      <c r="B28" s="62">
        <f t="shared" si="0"/>
        <v>0</v>
      </c>
      <c r="C28" s="66"/>
      <c r="D28" s="99"/>
      <c r="E28" s="100"/>
    </row>
    <row r="29" ht="29.25" customHeight="1" spans="1:5">
      <c r="A29" s="98" t="s">
        <v>116</v>
      </c>
      <c r="B29" s="62">
        <v>5.26</v>
      </c>
      <c r="C29" s="66">
        <v>5.26</v>
      </c>
      <c r="D29" s="99"/>
      <c r="E29" s="100"/>
    </row>
    <row r="30" ht="29.25" customHeight="1" spans="1:5">
      <c r="A30" s="98" t="s">
        <v>117</v>
      </c>
      <c r="B30" s="62">
        <v>2.65</v>
      </c>
      <c r="C30" s="66">
        <v>2.65</v>
      </c>
      <c r="D30" s="99"/>
      <c r="E30" s="100"/>
    </row>
    <row r="31" ht="29.25" customHeight="1" spans="1:5">
      <c r="A31" s="95" t="s">
        <v>118</v>
      </c>
      <c r="B31" s="62">
        <f t="shared" si="0"/>
        <v>7.8</v>
      </c>
      <c r="C31" s="63">
        <f>C32</f>
        <v>7.8</v>
      </c>
      <c r="D31" s="96"/>
      <c r="E31" s="97"/>
    </row>
    <row r="32" ht="29.25" customHeight="1" spans="1:5">
      <c r="A32" s="95" t="s">
        <v>119</v>
      </c>
      <c r="B32" s="62">
        <f t="shared" si="0"/>
        <v>7.8</v>
      </c>
      <c r="C32" s="63">
        <f>C33</f>
        <v>7.8</v>
      </c>
      <c r="D32" s="96"/>
      <c r="E32" s="97"/>
    </row>
    <row r="33" ht="29.25" customHeight="1" spans="1:5">
      <c r="A33" s="98" t="s">
        <v>120</v>
      </c>
      <c r="B33" s="62">
        <f t="shared" si="0"/>
        <v>7.8</v>
      </c>
      <c r="C33" s="66">
        <v>7.8</v>
      </c>
      <c r="D33" s="99"/>
      <c r="E33" s="100"/>
    </row>
    <row r="34" ht="29.25" customHeight="1" spans="1:5">
      <c r="A34" s="95" t="s">
        <v>121</v>
      </c>
      <c r="B34" s="62">
        <f t="shared" si="0"/>
        <v>0</v>
      </c>
      <c r="C34" s="63"/>
      <c r="D34" s="96"/>
      <c r="E34" s="97"/>
    </row>
    <row r="35" ht="29.25" customHeight="1" spans="1:5">
      <c r="A35" s="95" t="s">
        <v>122</v>
      </c>
      <c r="B35" s="62">
        <f t="shared" si="0"/>
        <v>0</v>
      </c>
      <c r="C35" s="63"/>
      <c r="D35" s="96"/>
      <c r="E35" s="97"/>
    </row>
    <row r="36" ht="29.25" customHeight="1" spans="1:5">
      <c r="A36" s="98" t="s">
        <v>123</v>
      </c>
      <c r="B36" s="62">
        <f t="shared" si="0"/>
        <v>0</v>
      </c>
      <c r="C36" s="66"/>
      <c r="D36" s="99"/>
      <c r="E36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8" workbookViewId="0">
      <selection activeCell="D26" sqref="D26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3" t="s">
        <v>124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</row>
    <row r="3" ht="16.5" customHeight="1" spans="2:97">
      <c r="B3" s="75"/>
      <c r="C3" s="7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125</v>
      </c>
      <c r="B4" s="8"/>
      <c r="C4" s="77" t="s">
        <v>126</v>
      </c>
      <c r="D4" s="7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59" t="s">
        <v>33</v>
      </c>
      <c r="D5" s="78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79" t="s">
        <v>127</v>
      </c>
      <c r="B6" s="80">
        <v>114.93</v>
      </c>
      <c r="C6" s="81" t="s">
        <v>128</v>
      </c>
      <c r="D6" s="34">
        <v>114.93</v>
      </c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2"/>
    </row>
    <row r="7" s="12" customFormat="1" ht="25.5" customHeight="1" spans="1:98">
      <c r="A7" s="79" t="s">
        <v>129</v>
      </c>
      <c r="B7" s="80">
        <v>114.93</v>
      </c>
      <c r="C7" s="81" t="s">
        <v>130</v>
      </c>
      <c r="D7" s="34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2"/>
    </row>
    <row r="8" s="12" customFormat="1" ht="25.5" customHeight="1" spans="1:98">
      <c r="A8" s="79" t="s">
        <v>131</v>
      </c>
      <c r="B8" s="80">
        <v>0</v>
      </c>
      <c r="C8" s="81" t="s">
        <v>132</v>
      </c>
      <c r="D8" s="34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2"/>
    </row>
    <row r="9" s="12" customFormat="1" ht="25.5" customHeight="1" spans="1:98">
      <c r="A9" s="79" t="s">
        <v>133</v>
      </c>
      <c r="B9" s="80">
        <v>0</v>
      </c>
      <c r="C9" s="81" t="s">
        <v>134</v>
      </c>
      <c r="D9" s="34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2"/>
    </row>
    <row r="10" s="12" customFormat="1" ht="25.5" customHeight="1" spans="1:98">
      <c r="A10" s="79"/>
      <c r="B10" s="84"/>
      <c r="C10" s="81" t="s">
        <v>135</v>
      </c>
      <c r="D10" s="34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2"/>
    </row>
    <row r="11" s="12" customFormat="1" ht="25.5" customHeight="1" spans="1:98">
      <c r="A11" s="79"/>
      <c r="B11" s="84"/>
      <c r="C11" s="81" t="s">
        <v>136</v>
      </c>
      <c r="D11" s="34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2"/>
    </row>
    <row r="12" s="12" customFormat="1" ht="25.5" customHeight="1" spans="1:98">
      <c r="A12" s="79"/>
      <c r="B12" s="84"/>
      <c r="C12" s="81" t="s">
        <v>137</v>
      </c>
      <c r="D12" s="34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2"/>
    </row>
    <row r="13" s="12" customFormat="1" ht="25.5" customHeight="1" spans="1:98">
      <c r="A13" s="85"/>
      <c r="B13" s="86"/>
      <c r="C13" s="81" t="s">
        <v>138</v>
      </c>
      <c r="D13" s="34">
        <v>88.9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2"/>
    </row>
    <row r="14" s="12" customFormat="1" ht="25.5" customHeight="1" spans="1:98">
      <c r="A14" s="85"/>
      <c r="B14" s="87"/>
      <c r="C14" s="81" t="s">
        <v>139</v>
      </c>
      <c r="D14" s="34">
        <v>10.31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2"/>
    </row>
    <row r="15" s="12" customFormat="1" ht="25.5" customHeight="1" spans="1:98">
      <c r="A15" s="85"/>
      <c r="B15" s="86"/>
      <c r="C15" s="81" t="s">
        <v>140</v>
      </c>
      <c r="D15" s="34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2"/>
    </row>
    <row r="16" s="12" customFormat="1" ht="25.5" customHeight="1" spans="1:98">
      <c r="A16" s="85"/>
      <c r="B16" s="86"/>
      <c r="C16" s="81" t="s">
        <v>141</v>
      </c>
      <c r="D16" s="34">
        <v>7.91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2"/>
    </row>
    <row r="17" s="12" customFormat="1" ht="25.5" customHeight="1" spans="1:98">
      <c r="A17" s="85"/>
      <c r="B17" s="86"/>
      <c r="C17" s="81" t="s">
        <v>142</v>
      </c>
      <c r="D17" s="34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2"/>
    </row>
    <row r="18" s="12" customFormat="1" ht="25.5" customHeight="1" spans="1:98">
      <c r="A18" s="85"/>
      <c r="B18" s="86"/>
      <c r="C18" s="81" t="s">
        <v>143</v>
      </c>
      <c r="D18" s="34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2"/>
    </row>
    <row r="19" s="12" customFormat="1" ht="25.5" customHeight="1" spans="1:98">
      <c r="A19" s="85"/>
      <c r="B19" s="86"/>
      <c r="C19" s="81" t="s">
        <v>144</v>
      </c>
      <c r="D19" s="34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2"/>
    </row>
    <row r="20" s="12" customFormat="1" ht="25.5" customHeight="1" spans="1:98">
      <c r="A20" s="85"/>
      <c r="B20" s="86"/>
      <c r="C20" s="81" t="s">
        <v>145</v>
      </c>
      <c r="D20" s="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2"/>
    </row>
    <row r="21" s="12" customFormat="1" ht="25.5" customHeight="1" spans="1:98">
      <c r="A21" s="85"/>
      <c r="B21" s="86"/>
      <c r="C21" s="81" t="s">
        <v>146</v>
      </c>
      <c r="D21" s="34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2"/>
    </row>
    <row r="22" s="12" customFormat="1" ht="25.5" customHeight="1" spans="1:98">
      <c r="A22" s="85"/>
      <c r="B22" s="86"/>
      <c r="C22" s="81" t="s">
        <v>147</v>
      </c>
      <c r="D22" s="34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2"/>
    </row>
    <row r="23" s="12" customFormat="1" ht="25.5" customHeight="1" spans="1:98">
      <c r="A23" s="85"/>
      <c r="B23" s="86"/>
      <c r="C23" s="81" t="s">
        <v>148</v>
      </c>
      <c r="D23" s="3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2"/>
    </row>
    <row r="24" s="12" customFormat="1" ht="25.5" customHeight="1" spans="1:98">
      <c r="A24" s="85"/>
      <c r="B24" s="86"/>
      <c r="C24" s="81" t="s">
        <v>149</v>
      </c>
      <c r="D24" s="34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2"/>
    </row>
    <row r="25" s="12" customFormat="1" ht="25.5" customHeight="1" spans="1:98">
      <c r="A25" s="85"/>
      <c r="B25" s="86"/>
      <c r="C25" s="81" t="s">
        <v>150</v>
      </c>
      <c r="D25" s="34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2"/>
    </row>
    <row r="26" s="12" customFormat="1" ht="25.5" customHeight="1" spans="1:98">
      <c r="A26" s="85"/>
      <c r="B26" s="86"/>
      <c r="C26" s="81" t="s">
        <v>151</v>
      </c>
      <c r="D26" s="34">
        <v>7.8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2"/>
    </row>
    <row r="27" s="12" customFormat="1" ht="25.5" customHeight="1" spans="1:98">
      <c r="A27" s="85"/>
      <c r="B27" s="86"/>
      <c r="C27" s="81" t="s">
        <v>152</v>
      </c>
      <c r="D27" s="34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2"/>
    </row>
    <row r="28" s="12" customFormat="1" ht="25.5" customHeight="1" spans="1:98">
      <c r="A28" s="85"/>
      <c r="B28" s="86"/>
      <c r="C28" s="81" t="s">
        <v>153</v>
      </c>
      <c r="D28" s="34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2"/>
    </row>
    <row r="29" s="12" customFormat="1" ht="25.5" customHeight="1" spans="1:98">
      <c r="A29" s="85"/>
      <c r="B29" s="86"/>
      <c r="C29" s="81" t="s">
        <v>154</v>
      </c>
      <c r="D29" s="88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2"/>
    </row>
    <row r="30" s="12" customFormat="1" ht="25.5" customHeight="1" spans="1:98">
      <c r="A30" s="85"/>
      <c r="B30" s="86"/>
      <c r="C30" s="81" t="s">
        <v>155</v>
      </c>
      <c r="D30" s="3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2"/>
    </row>
    <row r="31" s="12" customFormat="1" ht="25.5" customHeight="1" spans="1:98">
      <c r="A31" s="85"/>
      <c r="B31" s="86"/>
      <c r="C31" s="81" t="s">
        <v>156</v>
      </c>
      <c r="D31" s="34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2"/>
    </row>
    <row r="32" s="12" customFormat="1" ht="25.5" customHeight="1" spans="1:98">
      <c r="A32" s="85"/>
      <c r="B32" s="86"/>
      <c r="C32" s="81" t="s">
        <v>157</v>
      </c>
      <c r="D32" s="34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2"/>
    </row>
    <row r="33" s="12" customFormat="1" ht="25.5" customHeight="1" spans="1:98">
      <c r="A33" s="85"/>
      <c r="B33" s="86"/>
      <c r="C33" s="81" t="s">
        <v>158</v>
      </c>
      <c r="D33" s="3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2"/>
    </row>
    <row r="34" s="12" customFormat="1" ht="25.5" customHeight="1" spans="1:98">
      <c r="A34" s="85"/>
      <c r="B34" s="86"/>
      <c r="C34" s="81" t="s">
        <v>159</v>
      </c>
      <c r="D34" s="3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2"/>
    </row>
    <row r="35" s="12" customFormat="1" ht="25.5" customHeight="1" spans="1:98">
      <c r="A35" s="89" t="s">
        <v>160</v>
      </c>
      <c r="B35" s="90">
        <v>114.93</v>
      </c>
      <c r="C35" s="91" t="s">
        <v>161</v>
      </c>
      <c r="D35" s="88">
        <v>114.93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topLeftCell="A2" workbookViewId="0">
      <selection activeCell="C11" sqref="C1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28</v>
      </c>
    </row>
    <row r="2" ht="24.75" customHeight="1" spans="1:10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163</v>
      </c>
      <c r="B4" s="7" t="s">
        <v>93</v>
      </c>
      <c r="C4" s="7" t="s">
        <v>164</v>
      </c>
      <c r="D4" s="7"/>
      <c r="E4" s="7"/>
      <c r="F4" s="7" t="s">
        <v>165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9" t="s">
        <v>89</v>
      </c>
      <c r="J5" s="60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166</v>
      </c>
      <c r="B8" s="10">
        <v>114.93</v>
      </c>
      <c r="C8" s="10">
        <v>114.93</v>
      </c>
      <c r="D8" s="10">
        <v>101.93</v>
      </c>
      <c r="E8" s="10">
        <v>13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topLeftCell="A8" workbookViewId="0">
      <selection activeCell="E14" sqref="E14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164</v>
      </c>
      <c r="D4" s="7"/>
      <c r="E4" s="8"/>
    </row>
    <row r="5" ht="24.75" customHeight="1" spans="1:5">
      <c r="A5" s="6" t="s">
        <v>168</v>
      </c>
      <c r="B5" s="7" t="s">
        <v>169</v>
      </c>
      <c r="C5" s="59" t="s">
        <v>93</v>
      </c>
      <c r="D5" s="59" t="s">
        <v>89</v>
      </c>
      <c r="E5" s="60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8" t="s">
        <v>93</v>
      </c>
      <c r="C7" s="10">
        <v>114.93</v>
      </c>
      <c r="D7" s="10">
        <v>101.93</v>
      </c>
      <c r="E7" s="10">
        <f>E8+E11+E16+E20</f>
        <v>13</v>
      </c>
      <c r="F7" s="2"/>
      <c r="G7" s="2"/>
    </row>
    <row r="8" ht="24.75" customHeight="1" spans="1:5">
      <c r="A8" s="9" t="s">
        <v>170</v>
      </c>
      <c r="B8" s="69" t="s">
        <v>171</v>
      </c>
      <c r="C8" s="10">
        <f>D8+E8</f>
        <v>88.9</v>
      </c>
      <c r="D8" s="70">
        <v>75.9</v>
      </c>
      <c r="E8" s="11">
        <v>13</v>
      </c>
    </row>
    <row r="9" ht="24.75" customHeight="1" spans="1:5">
      <c r="A9" s="9" t="s">
        <v>172</v>
      </c>
      <c r="B9" s="69" t="s">
        <v>173</v>
      </c>
      <c r="C9" s="10">
        <f>D9+E9</f>
        <v>88.9</v>
      </c>
      <c r="D9" s="70">
        <v>75.9</v>
      </c>
      <c r="E9" s="11">
        <v>13</v>
      </c>
    </row>
    <row r="10" ht="24.75" customHeight="1" spans="1:5">
      <c r="A10" s="13" t="s">
        <v>174</v>
      </c>
      <c r="B10" s="69" t="s">
        <v>175</v>
      </c>
      <c r="C10" s="14">
        <f>D10+E10</f>
        <v>88.9</v>
      </c>
      <c r="D10" s="70">
        <v>75.9</v>
      </c>
      <c r="E10" s="15">
        <v>13</v>
      </c>
    </row>
    <row r="11" ht="24.75" customHeight="1" spans="1:5">
      <c r="A11" s="71" t="s">
        <v>176</v>
      </c>
      <c r="B11" s="69" t="s">
        <v>107</v>
      </c>
      <c r="C11" s="14">
        <v>10.31</v>
      </c>
      <c r="D11" s="14">
        <v>10.31</v>
      </c>
      <c r="E11" s="15"/>
    </row>
    <row r="12" ht="24.75" customHeight="1" spans="1:5">
      <c r="A12" s="71" t="s">
        <v>177</v>
      </c>
      <c r="B12" s="69" t="s">
        <v>178</v>
      </c>
      <c r="C12" s="14">
        <f>C13</f>
        <v>9.43</v>
      </c>
      <c r="D12" s="14">
        <f>D13</f>
        <v>9.43</v>
      </c>
      <c r="E12" s="15"/>
    </row>
    <row r="13" ht="24.75" customHeight="1" spans="1:5">
      <c r="A13" s="71" t="s">
        <v>179</v>
      </c>
      <c r="B13" s="69" t="s">
        <v>180</v>
      </c>
      <c r="C13" s="14">
        <v>9.43</v>
      </c>
      <c r="D13" s="14">
        <v>9.43</v>
      </c>
      <c r="E13" s="15"/>
    </row>
    <row r="14" ht="24.75" customHeight="1" spans="1:5">
      <c r="A14" s="71" t="s">
        <v>181</v>
      </c>
      <c r="B14" s="69" t="s">
        <v>182</v>
      </c>
      <c r="C14" s="14">
        <v>0.88</v>
      </c>
      <c r="D14" s="14">
        <f>D15</f>
        <v>0.88</v>
      </c>
      <c r="E14" s="15"/>
    </row>
    <row r="15" ht="24.75" customHeight="1" spans="1:5">
      <c r="A15" s="71" t="s">
        <v>183</v>
      </c>
      <c r="B15" s="69" t="s">
        <v>182</v>
      </c>
      <c r="C15" s="10">
        <v>0.88</v>
      </c>
      <c r="D15" s="10">
        <v>0.88</v>
      </c>
      <c r="E15" s="11"/>
    </row>
    <row r="16" ht="24.75" customHeight="1" spans="1:5">
      <c r="A16" s="71" t="s">
        <v>184</v>
      </c>
      <c r="B16" s="69" t="s">
        <v>113</v>
      </c>
      <c r="C16" s="10">
        <f>C18+C19</f>
        <v>7.91</v>
      </c>
      <c r="D16" s="10">
        <f>D18+D19</f>
        <v>7.91</v>
      </c>
      <c r="E16" s="11"/>
    </row>
    <row r="17" ht="24.75" customHeight="1" spans="1:5">
      <c r="A17" s="71" t="s">
        <v>185</v>
      </c>
      <c r="B17" s="69" t="s">
        <v>186</v>
      </c>
      <c r="C17" s="14">
        <f>C18+C19</f>
        <v>7.91</v>
      </c>
      <c r="D17" s="14">
        <f>D18+D19</f>
        <v>7.91</v>
      </c>
      <c r="E17" s="15"/>
    </row>
    <row r="18" ht="24.75" customHeight="1" spans="1:5">
      <c r="A18" s="71" t="s">
        <v>187</v>
      </c>
      <c r="B18" s="69" t="s">
        <v>188</v>
      </c>
      <c r="C18" s="14">
        <v>5.26</v>
      </c>
      <c r="D18" s="14">
        <v>5.26</v>
      </c>
      <c r="E18" s="15"/>
    </row>
    <row r="19" ht="24.75" customHeight="1" spans="1:5">
      <c r="A19" s="71" t="s">
        <v>189</v>
      </c>
      <c r="B19" s="69" t="s">
        <v>190</v>
      </c>
      <c r="C19" s="10">
        <v>2.65</v>
      </c>
      <c r="D19" s="10">
        <v>2.65</v>
      </c>
      <c r="E19" s="11"/>
    </row>
    <row r="20" ht="24.75" customHeight="1" spans="1:5">
      <c r="A20" s="71" t="s">
        <v>191</v>
      </c>
      <c r="B20" s="69" t="s">
        <v>118</v>
      </c>
      <c r="C20" s="14">
        <f>C21</f>
        <v>7.8</v>
      </c>
      <c r="D20" s="14">
        <f>D21</f>
        <v>7.8</v>
      </c>
      <c r="E20" s="15"/>
    </row>
    <row r="21" ht="24.75" customHeight="1" spans="1:5">
      <c r="A21" s="71" t="s">
        <v>192</v>
      </c>
      <c r="B21" s="69" t="s">
        <v>193</v>
      </c>
      <c r="C21" s="10">
        <v>7.8</v>
      </c>
      <c r="D21" s="10">
        <f>D22</f>
        <v>7.8</v>
      </c>
      <c r="E21" s="11"/>
    </row>
    <row r="22" ht="24.75" customHeight="1" spans="1:5">
      <c r="A22" s="71" t="s">
        <v>194</v>
      </c>
      <c r="B22" s="69" t="s">
        <v>195</v>
      </c>
      <c r="C22" s="10">
        <v>7.8</v>
      </c>
      <c r="D22" s="10">
        <v>7.8</v>
      </c>
      <c r="E22" s="11"/>
    </row>
    <row r="23" ht="24.75" customHeight="1" spans="1:5">
      <c r="A23" s="13"/>
      <c r="B23" s="72"/>
      <c r="C23" s="14"/>
      <c r="D23" s="14"/>
      <c r="E23" s="15"/>
    </row>
    <row r="24" ht="24.75" customHeight="1" spans="1:5">
      <c r="A24" s="13"/>
      <c r="B24" s="72"/>
      <c r="C24" s="14"/>
      <c r="D24" s="14"/>
      <c r="E24" s="15"/>
    </row>
    <row r="25" ht="24.75" customHeight="1" spans="1:5">
      <c r="A25" s="13"/>
      <c r="B25" s="72"/>
      <c r="C25" s="14"/>
      <c r="D25" s="14"/>
      <c r="E25" s="15"/>
    </row>
    <row r="26" ht="24.75" customHeight="1" spans="1:5">
      <c r="A26" s="9"/>
      <c r="B26" s="68"/>
      <c r="C26" s="10"/>
      <c r="D26" s="10"/>
      <c r="E26" s="11"/>
    </row>
    <row r="27" ht="24.75" customHeight="1" spans="1:5">
      <c r="A27" s="9"/>
      <c r="B27" s="68"/>
      <c r="C27" s="10"/>
      <c r="D27" s="10"/>
      <c r="E27" s="11"/>
    </row>
    <row r="28" ht="24.75" customHeight="1" spans="1:5">
      <c r="A28" s="13"/>
      <c r="B28" s="72"/>
      <c r="C28" s="14"/>
      <c r="D28" s="14"/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topLeftCell="A13" workbookViewId="0">
      <selection activeCell="G21" sqref="G21"/>
    </sheetView>
  </sheetViews>
  <sheetFormatPr defaultColWidth="28.2857142857143" defaultRowHeight="12.75" customHeight="1" outlineLevelCol="6"/>
  <cols>
    <col min="1" max="1" width="10" style="1" customWidth="1"/>
    <col min="2" max="2" width="28.2857142857143" style="1" customWidth="1"/>
    <col min="3" max="4" width="11.5714285714286" style="1" customWidth="1"/>
    <col min="5" max="5" width="10.4285714285714" style="1" customWidth="1"/>
    <col min="6" max="7" width="28.2857142857143" style="1" customWidth="1"/>
    <col min="8" max="16384" width="28.2857142857143" style="3" customWidth="1"/>
  </cols>
  <sheetData>
    <row r="1" ht="24.75" customHeight="1" spans="1:2">
      <c r="A1" s="25" t="s">
        <v>28</v>
      </c>
      <c r="B1" s="26"/>
    </row>
    <row r="2" ht="24.75" customHeight="1" spans="1:5">
      <c r="A2" s="57" t="s">
        <v>196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197</v>
      </c>
      <c r="B4" s="7"/>
      <c r="C4" s="6" t="s">
        <v>198</v>
      </c>
      <c r="D4" s="7"/>
      <c r="E4" s="8"/>
    </row>
    <row r="5" ht="24.75" customHeight="1" spans="1:5">
      <c r="A5" s="58" t="s">
        <v>168</v>
      </c>
      <c r="B5" s="7" t="s">
        <v>169</v>
      </c>
      <c r="C5" s="49" t="s">
        <v>93</v>
      </c>
      <c r="D5" s="59" t="s">
        <v>199</v>
      </c>
      <c r="E5" s="60" t="s">
        <v>200</v>
      </c>
    </row>
    <row r="6" ht="24.75" customHeight="1" spans="1:5">
      <c r="A6" s="58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1" t="s">
        <v>93</v>
      </c>
      <c r="C7" s="62">
        <f>C8+C19+C23</f>
        <v>101.93</v>
      </c>
      <c r="D7" s="63">
        <f>D8+D23</f>
        <v>96</v>
      </c>
      <c r="E7" s="11">
        <f>E19</f>
        <v>5.93</v>
      </c>
      <c r="F7" s="2"/>
      <c r="G7" s="2"/>
    </row>
    <row r="8" ht="25.5" customHeight="1" spans="1:5">
      <c r="A8" s="9" t="s">
        <v>201</v>
      </c>
      <c r="B8" s="61" t="s">
        <v>202</v>
      </c>
      <c r="C8" s="62">
        <f>C9+C10+C11+C12+C13+C14+C15+C16+C17+C18</f>
        <v>94.55</v>
      </c>
      <c r="D8" s="62">
        <f>D9+D10+D11+D12+D13+D14+D15+D16+D17</f>
        <v>94.55</v>
      </c>
      <c r="E8" s="62">
        <f>E9+E10+E11+E12+E13+E14+E15+E16+E17</f>
        <v>0</v>
      </c>
    </row>
    <row r="9" ht="25.5" customHeight="1" spans="1:5">
      <c r="A9" s="13" t="s">
        <v>203</v>
      </c>
      <c r="B9" s="64" t="s">
        <v>204</v>
      </c>
      <c r="C9" s="65">
        <f>D9+E9</f>
        <v>23.97</v>
      </c>
      <c r="D9" s="66">
        <v>23.97</v>
      </c>
      <c r="E9" s="15"/>
    </row>
    <row r="10" ht="25.5" customHeight="1" spans="1:5">
      <c r="A10" s="13" t="s">
        <v>205</v>
      </c>
      <c r="B10" s="64" t="s">
        <v>206</v>
      </c>
      <c r="C10" s="65">
        <f t="shared" ref="C10:C18" si="0">D10+E10</f>
        <v>14.68</v>
      </c>
      <c r="D10" s="66">
        <v>14.68</v>
      </c>
      <c r="E10" s="15"/>
    </row>
    <row r="11" ht="25.5" customHeight="1" spans="1:5">
      <c r="A11" s="13" t="s">
        <v>207</v>
      </c>
      <c r="B11" s="64" t="s">
        <v>208</v>
      </c>
      <c r="C11" s="65">
        <f t="shared" si="0"/>
        <v>16.39</v>
      </c>
      <c r="D11" s="66">
        <v>16.39</v>
      </c>
      <c r="E11" s="15"/>
    </row>
    <row r="12" ht="25.5" customHeight="1" spans="1:5">
      <c r="A12" s="13" t="s">
        <v>209</v>
      </c>
      <c r="B12" s="64" t="s">
        <v>210</v>
      </c>
      <c r="C12" s="65">
        <f t="shared" si="0"/>
        <v>14.92</v>
      </c>
      <c r="D12" s="66">
        <v>14.92</v>
      </c>
      <c r="E12" s="15"/>
    </row>
    <row r="13" ht="25.5" customHeight="1" spans="1:5">
      <c r="A13" s="13" t="s">
        <v>211</v>
      </c>
      <c r="B13" s="64" t="s">
        <v>212</v>
      </c>
      <c r="C13" s="65">
        <f t="shared" si="0"/>
        <v>9.43</v>
      </c>
      <c r="D13" s="66">
        <v>9.43</v>
      </c>
      <c r="E13" s="15"/>
    </row>
    <row r="14" ht="25.5" customHeight="1" spans="1:5">
      <c r="A14" s="13" t="s">
        <v>213</v>
      </c>
      <c r="B14" s="64" t="s">
        <v>214</v>
      </c>
      <c r="C14" s="65">
        <f t="shared" si="0"/>
        <v>3.83</v>
      </c>
      <c r="D14" s="66">
        <v>3.83</v>
      </c>
      <c r="E14" s="15"/>
    </row>
    <row r="15" ht="25.5" customHeight="1" spans="1:5">
      <c r="A15" s="13" t="s">
        <v>215</v>
      </c>
      <c r="B15" s="64" t="s">
        <v>216</v>
      </c>
      <c r="C15" s="65">
        <f t="shared" si="0"/>
        <v>2.65</v>
      </c>
      <c r="D15" s="66">
        <v>2.65</v>
      </c>
      <c r="E15" s="15"/>
    </row>
    <row r="16" ht="25.5" customHeight="1" spans="1:5">
      <c r="A16" s="13" t="s">
        <v>217</v>
      </c>
      <c r="B16" s="64" t="s">
        <v>218</v>
      </c>
      <c r="C16" s="65">
        <f t="shared" si="0"/>
        <v>0.88</v>
      </c>
      <c r="D16" s="66">
        <v>0.88</v>
      </c>
      <c r="E16" s="15"/>
    </row>
    <row r="17" ht="25.5" customHeight="1" spans="1:5">
      <c r="A17" s="13" t="s">
        <v>219</v>
      </c>
      <c r="B17" s="64" t="s">
        <v>220</v>
      </c>
      <c r="C17" s="65">
        <f t="shared" si="0"/>
        <v>7.8</v>
      </c>
      <c r="D17" s="66">
        <v>7.8</v>
      </c>
      <c r="E17" s="15"/>
    </row>
    <row r="18" ht="25.5" customHeight="1" spans="1:5">
      <c r="A18" s="13" t="s">
        <v>221</v>
      </c>
      <c r="B18" s="64" t="s">
        <v>222</v>
      </c>
      <c r="C18" s="65">
        <f t="shared" si="0"/>
        <v>0</v>
      </c>
      <c r="D18" s="65"/>
      <c r="E18" s="67"/>
    </row>
    <row r="19" ht="25.5" customHeight="1" spans="1:5">
      <c r="A19" s="9" t="s">
        <v>223</v>
      </c>
      <c r="B19" s="61" t="s">
        <v>224</v>
      </c>
      <c r="C19" s="62">
        <v>5.93</v>
      </c>
      <c r="D19" s="62">
        <f>D20+D21+D22</f>
        <v>0</v>
      </c>
      <c r="E19" s="62">
        <v>5.93</v>
      </c>
    </row>
    <row r="20" ht="25.5" customHeight="1" spans="1:5">
      <c r="A20" s="13" t="s">
        <v>225</v>
      </c>
      <c r="B20" s="64" t="s">
        <v>226</v>
      </c>
      <c r="C20" s="65">
        <f>D20+E20</f>
        <v>3.27</v>
      </c>
      <c r="D20" s="66"/>
      <c r="E20" s="15">
        <v>3.27</v>
      </c>
    </row>
    <row r="21" ht="25.5" customHeight="1" spans="1:5">
      <c r="A21" s="13" t="s">
        <v>227</v>
      </c>
      <c r="B21" s="64" t="s">
        <v>228</v>
      </c>
      <c r="C21" s="65">
        <f>D21+E21</f>
        <v>1.18</v>
      </c>
      <c r="D21" s="66"/>
      <c r="E21" s="15">
        <v>1.18</v>
      </c>
    </row>
    <row r="22" ht="25.5" customHeight="1" spans="1:5">
      <c r="A22" s="13" t="s">
        <v>229</v>
      </c>
      <c r="B22" s="64" t="s">
        <v>230</v>
      </c>
      <c r="C22" s="65">
        <f>D22+E22</f>
        <v>1.48</v>
      </c>
      <c r="D22" s="66"/>
      <c r="E22" s="15">
        <v>1.48</v>
      </c>
    </row>
    <row r="23" ht="25.5" customHeight="1" spans="1:5">
      <c r="A23" s="9" t="s">
        <v>231</v>
      </c>
      <c r="B23" s="61" t="s">
        <v>232</v>
      </c>
      <c r="C23" s="62">
        <v>1.45</v>
      </c>
      <c r="D23" s="62">
        <v>1.45</v>
      </c>
      <c r="E23" s="62">
        <f>E24+E25+E26+E27+E28</f>
        <v>0</v>
      </c>
    </row>
    <row r="24" ht="25.5" customHeight="1" spans="1:5">
      <c r="A24" s="13" t="s">
        <v>233</v>
      </c>
      <c r="B24" s="64" t="s">
        <v>234</v>
      </c>
      <c r="C24" s="65">
        <f>D24+E24</f>
        <v>0</v>
      </c>
      <c r="D24" s="66"/>
      <c r="E24" s="15"/>
    </row>
    <row r="25" ht="25.5" customHeight="1" spans="1:5">
      <c r="A25" s="13" t="s">
        <v>235</v>
      </c>
      <c r="B25" s="64" t="s">
        <v>236</v>
      </c>
      <c r="C25" s="65">
        <f>D25+E25</f>
        <v>0</v>
      </c>
      <c r="D25" s="66"/>
      <c r="E25" s="15"/>
    </row>
    <row r="26" ht="25.5" customHeight="1" spans="1:5">
      <c r="A26" s="13" t="s">
        <v>237</v>
      </c>
      <c r="B26" s="64" t="s">
        <v>238</v>
      </c>
      <c r="C26" s="65">
        <f>D26+E26</f>
        <v>0</v>
      </c>
      <c r="D26" s="66"/>
      <c r="E26" s="15"/>
    </row>
    <row r="27" ht="25.5" customHeight="1" spans="1:5">
      <c r="A27" s="13" t="s">
        <v>239</v>
      </c>
      <c r="B27" s="64" t="s">
        <v>240</v>
      </c>
      <c r="C27" s="65">
        <f>D27+E27</f>
        <v>1.43</v>
      </c>
      <c r="D27" s="66">
        <v>1.43</v>
      </c>
      <c r="E27" s="15"/>
    </row>
    <row r="28" ht="25.5" customHeight="1" spans="1:5">
      <c r="A28" s="13" t="s">
        <v>241</v>
      </c>
      <c r="B28" s="64" t="s">
        <v>242</v>
      </c>
      <c r="C28" s="65">
        <f>D28+E28</f>
        <v>0.01</v>
      </c>
      <c r="D28" s="66">
        <v>0.01</v>
      </c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2025-02-12T03:49:55Z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