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904" activeTab="2"/>
  </bookViews>
  <sheets>
    <sheet name="整体支出绩效自评表" sheetId="3" r:id="rId1"/>
    <sheet name="部门预算项目支出绩效自评结果汇总表" sheetId="4" r:id="rId2"/>
    <sheet name="1.两孤一残生活补助" sheetId="5" r:id="rId3"/>
    <sheet name="2.城市低保" sheetId="6" r:id="rId4"/>
    <sheet name="3.农村低保" sheetId="7" r:id="rId5"/>
    <sheet name="4.困难残疾人生活补贴和重度残疾人护理补贴" sheetId="10" r:id="rId6"/>
    <sheet name="5.城市困难家庭生活保障金" sheetId="11" r:id="rId7"/>
    <sheet name="6.城镇低收入居民采暖费补助" sheetId="12" r:id="rId8"/>
    <sheet name="7.城市特困供养生活补助)" sheetId="13" r:id="rId9"/>
    <sheet name="8.城市特困供养采暖费补助" sheetId="14" r:id="rId10"/>
    <sheet name="9.居民临时救助" sheetId="16" r:id="rId11"/>
    <sheet name="10.农村特困供养生活补助" sheetId="18" r:id="rId12"/>
    <sheet name="11.农村特困采暖费补助" sheetId="19" r:id="rId13"/>
    <sheet name="12.和谐肃南民生救助保险" sheetId="22" r:id="rId14"/>
    <sheet name="13.农村特困供养金及护理补贴" sheetId="24" r:id="rId15"/>
    <sheet name="14.离任村干部生活补助" sheetId="25" r:id="rId16"/>
    <sheet name="15.养老机构和雇主责任保险" sheetId="29" r:id="rId17"/>
    <sheet name="16.长期临聘人员生活补助" sheetId="31" r:id="rId18"/>
    <sheet name="17.65岁以上老年人意外伤害险" sheetId="32" r:id="rId19"/>
    <sheet name="Sheet1" sheetId="33" r:id="rId20"/>
    <sheet name="Sheet2" sheetId="34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<sst xmlns="http://schemas.openxmlformats.org/spreadsheetml/2006/main" count="1512" uniqueCount="303">
  <si>
    <r>
      <t>2023年</t>
    </r>
    <r>
      <rPr>
        <b/>
        <u/>
        <sz val="20"/>
        <color rgb="FF000000"/>
        <rFont val="宋体"/>
        <charset val="134"/>
      </rPr>
      <t>肃南县民政局</t>
    </r>
    <r>
      <rPr>
        <b/>
        <sz val="20"/>
        <color rgb="FF000000"/>
        <rFont val="宋体"/>
        <charset val="134"/>
      </rPr>
      <t>部门（单位）整体支出绩效自评表</t>
    </r>
  </si>
  <si>
    <t>部门（单位）名称</t>
  </si>
  <si>
    <t>肃南裕固族自治县民政局</t>
  </si>
  <si>
    <t>部门（单位）整体支出
（万元）</t>
  </si>
  <si>
    <t>年初预算数</t>
  </si>
  <si>
    <t>全年预算数（A）</t>
  </si>
  <si>
    <t>实际支出数（B）</t>
  </si>
  <si>
    <t>执行率（B/A）</t>
  </si>
  <si>
    <t>分值</t>
  </si>
  <si>
    <t>得分</t>
  </si>
  <si>
    <t>项目支出</t>
  </si>
  <si>
    <t>年度总体绩效目标完成情况</t>
  </si>
  <si>
    <t>预期目标</t>
  </si>
  <si>
    <t>目标实际完成情况</t>
  </si>
  <si>
    <t>保障困难群众基本生活水平</t>
  </si>
  <si>
    <t>如期完成</t>
  </si>
  <si>
    <t>年度绩效指标完成情况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</si>
  <si>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</si>
  <si>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</si>
  <si>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</si>
  <si>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</si>
  <si>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</si>
  <si>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</si>
  <si>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部门管理</t>
  </si>
  <si>
    <t>资金投入</t>
  </si>
  <si>
    <t>基本支出预算执行率</t>
  </si>
  <si>
    <t>项目支出预算执行率</t>
  </si>
  <si>
    <t>中央和省市资金充裕，县级资金未配套</t>
  </si>
  <si>
    <t>“三公经费”控制率</t>
  </si>
  <si>
    <t>≤100%</t>
  </si>
  <si>
    <t>结转结余变动率</t>
  </si>
  <si>
    <t>≤0</t>
  </si>
  <si>
    <t>财务管理</t>
  </si>
  <si>
    <t>财务管理制度健全性</t>
  </si>
  <si>
    <t>健全</t>
  </si>
  <si>
    <t>资金使用规范性</t>
  </si>
  <si>
    <t>合规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</si>
  <si>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</si>
  <si>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</si>
  <si>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</si>
  <si>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</si>
  <si>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</si>
  <si>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</si>
  <si>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</si>
  <si>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</si>
  <si>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</si>
  <si>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加强农牧村低保制度与扶贫开发政策有效衔接，切实做到 “应保尽保”</t>
  </si>
  <si>
    <t>加强农牧村低保制度与扶贫开发政策有效衔接，切实做到 “应保尽保”工作完成率</t>
  </si>
  <si>
    <t>加强农牧村低保制度与扶贫开发政策有效衔接，切实做到 “应保尽保”工作完成达标率</t>
  </si>
  <si>
    <t>加强农牧村低保制度与扶贫开发政策有效衔接，切实做到 “应保尽保”工作完成及时性</t>
  </si>
  <si>
    <t>及时</t>
  </si>
  <si>
    <t>完善特困供养人员基本生活与照料服务机制，切实做到“应养尽养”</t>
  </si>
  <si>
    <t>完善特困供养人员基本生活与照料服务机制，切实做到“应养尽养”工作完成率</t>
  </si>
  <si>
    <t>完善特困供养人员基本生活与照料服务机制，切实做到“应养尽养”工作完成达标率</t>
  </si>
  <si>
    <t>完善特困供养人员基本生活与照料服务机制，切实做到“应养尽养”工作完成及时性</t>
  </si>
  <si>
    <t>充分发挥临时救助作用，切实做到符合条件的困难群体“应救尽救”</t>
  </si>
  <si>
    <t>充分发挥临时救助作用，切实做到符合条件的困难群体“应救尽救”工作完成率</t>
  </si>
  <si>
    <t>充分发挥临时救助作用，切实做到符合条件的困难群体“应救尽救”工作完成达标率</t>
  </si>
  <si>
    <t>充分发挥临时救助作用，切实做到符合条件的困难群体“应救尽救”工作完成及时性</t>
  </si>
  <si>
    <t>加强残疾人两项补贴动态管理，切做到符合条件的残疾人“应补尽补”</t>
  </si>
  <si>
    <t>加强残疾人两项补贴动态管理，切做到符合条件的残疾人“应补尽补”工作完成率</t>
  </si>
  <si>
    <t>加强残疾人两项补贴动态管理，切做到符合条件的残疾人“应补尽补”工作完成达标率</t>
  </si>
  <si>
    <t>加强残疾人两项补贴动态管理，切做到符合条件的残疾人“应补尽补”工作完成及时性</t>
  </si>
  <si>
    <t>充分发挥困难群众动态管理监测预警机制作用，切实有效防止致贫返贫风险</t>
  </si>
  <si>
    <t>充分发挥困难群众动态管理监测预警机制作用，切实有效防止致贫返贫风险工作完成率</t>
  </si>
  <si>
    <t>充分发挥困难群众动态管理监测预警机制作用，切实有效防止致贫返贫风险工作完成达标率</t>
  </si>
  <si>
    <t>充分发挥困难群众动态管理监测预警机制作用，切实有效防止致贫返贫风险工作完成及时性</t>
  </si>
  <si>
    <t>能力建设</t>
  </si>
  <si>
    <t>长效管理</t>
  </si>
  <si>
    <t>中期规划建设完备程度</t>
  </si>
  <si>
    <t>完备</t>
  </si>
  <si>
    <t>组织建设</t>
  </si>
  <si>
    <t>党建工作开展规律性</t>
  </si>
  <si>
    <t>规律</t>
  </si>
  <si>
    <t>信息化建设情况</t>
  </si>
  <si>
    <t>信息化管理覆盖率</t>
  </si>
  <si>
    <t>档案管理</t>
  </si>
  <si>
    <t>档案管理完备性</t>
  </si>
  <si>
    <t>服务对象满意度</t>
  </si>
  <si>
    <t>服务对象1的满意度</t>
  </si>
  <si>
    <t>困难群众</t>
  </si>
  <si>
    <t>≧98%</t>
  </si>
  <si>
    <t>98%</t>
  </si>
  <si>
    <t>服务对象2的满意度</t>
  </si>
  <si>
    <t>合    计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</si>
  <si>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</si>
  <si>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</si>
  <si>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</si>
  <si>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</si>
  <si>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</si>
  <si>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</si>
  <si>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</si>
  <si>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</si>
  <si>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</si>
  <si>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</si>
  <si>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全年执行数（B）支出</t>
  </si>
  <si>
    <t>执行率
（B/A）</t>
  </si>
  <si>
    <t>小计</t>
  </si>
  <si>
    <t>当年财政拨款</t>
  </si>
  <si>
    <t>上年结转资金</t>
  </si>
  <si>
    <t xml:space="preserve">  其他资金</t>
  </si>
  <si>
    <t>两孤一残生活补助</t>
  </si>
  <si>
    <t>39.10</t>
  </si>
  <si>
    <t>城市低保</t>
  </si>
  <si>
    <t>90.10</t>
  </si>
  <si>
    <t>农村低保</t>
  </si>
  <si>
    <t>14.10</t>
  </si>
  <si>
    <t>困难残疾人生活补贴和重度残疾人护理补贴</t>
  </si>
  <si>
    <t>55.00</t>
  </si>
  <si>
    <t>城市困难家庭生活保障金</t>
  </si>
  <si>
    <t>24.10</t>
  </si>
  <si>
    <t>城镇低收入居民采暖补助</t>
  </si>
  <si>
    <t>37.90</t>
  </si>
  <si>
    <t>城市特困供养生活补助</t>
  </si>
  <si>
    <t>23.30</t>
  </si>
  <si>
    <t>城市特困供养采暖费补助</t>
  </si>
  <si>
    <t>2.40</t>
  </si>
  <si>
    <t>临时救助</t>
  </si>
  <si>
    <t>10.00</t>
  </si>
  <si>
    <t>农村特困供养生活补助</t>
  </si>
  <si>
    <t>41.98</t>
  </si>
  <si>
    <t>农村特困供采暖费补助</t>
  </si>
  <si>
    <t>4.40</t>
  </si>
  <si>
    <t>和谐肃南民生救助保险</t>
  </si>
  <si>
    <t>8.00</t>
  </si>
  <si>
    <t>农村特困供养金及护理补贴</t>
  </si>
  <si>
    <t>9.90</t>
  </si>
  <si>
    <t>离任村干部生活补助</t>
  </si>
  <si>
    <t>59.95</t>
  </si>
  <si>
    <t>养老机构雇主责任险和全省养老机构责任险</t>
  </si>
  <si>
    <t>2.75</t>
  </si>
  <si>
    <t>长期临聘人员生活补助</t>
  </si>
  <si>
    <t>4.00</t>
  </si>
  <si>
    <t>65岁以上老年人意外伤害险</t>
  </si>
  <si>
    <t>10.40</t>
  </si>
  <si>
    <t>合计</t>
  </si>
  <si>
    <t>698.07</t>
  </si>
  <si>
    <r>
      <rPr>
        <b/>
        <sz val="20"/>
        <color rgb="FF000000"/>
        <rFont val="宋体"/>
        <charset val="134"/>
      </rPr>
      <t>2023年</t>
    </r>
    <r>
      <rPr>
        <b/>
        <u/>
        <sz val="20"/>
        <color rgb="FF000000"/>
        <rFont val="宋体"/>
        <charset val="134"/>
      </rPr>
      <t>肃南县民政局</t>
    </r>
    <r>
      <rPr>
        <b/>
        <sz val="20"/>
        <color rgb="FF000000"/>
        <rFont val="宋体"/>
        <charset val="134"/>
      </rPr>
      <t>部门预算项目支出绩效自评表</t>
    </r>
  </si>
  <si>
    <t>实施单位</t>
  </si>
  <si>
    <t>全年预算数</t>
  </si>
  <si>
    <t>全年执行数</t>
  </si>
  <si>
    <t>执行率</t>
  </si>
  <si>
    <t>年度资金总额</t>
  </si>
  <si>
    <t>其中：当年财政拨款</t>
  </si>
  <si>
    <t xml:space="preserve">      上年结转资金</t>
  </si>
  <si>
    <t>—</t>
  </si>
  <si>
    <t>年度总体目标</t>
  </si>
  <si>
    <t>实际完成情况</t>
  </si>
  <si>
    <t>为全县低保对象实施保障全覆盖</t>
  </si>
  <si>
    <t>绩效指标</t>
  </si>
  <si>
    <t>产出指标</t>
  </si>
  <si>
    <t>数量指标</t>
  </si>
  <si>
    <t>两孤一残生活补助发放821人</t>
  </si>
  <si>
    <t>完成</t>
  </si>
  <si>
    <t>质量指标</t>
  </si>
  <si>
    <t>两孤一残生活补助足额发放</t>
  </si>
  <si>
    <t>足额</t>
  </si>
  <si>
    <t>时效指标</t>
  </si>
  <si>
    <t>两孤一残生活补助按月发放</t>
  </si>
  <si>
    <t>成本指标</t>
  </si>
  <si>
    <t>成本控制情况</t>
  </si>
  <si>
    <t>≤39.1万元</t>
  </si>
  <si>
    <t>63.9万元</t>
  </si>
  <si>
    <t>效益指标</t>
  </si>
  <si>
    <t>社会效益指标</t>
  </si>
  <si>
    <t>提高临时救助对象生活水平</t>
  </si>
  <si>
    <t>提高</t>
  </si>
  <si>
    <t>满意度指标</t>
  </si>
  <si>
    <t>服务对象满意度指标</t>
  </si>
  <si>
    <t>参保对象综合满意度</t>
  </si>
  <si>
    <r>
      <rPr>
        <sz val="10"/>
        <color rgb="FF000000"/>
        <rFont val="SimSun"/>
        <charset val="134"/>
      </rPr>
      <t>≧</t>
    </r>
    <r>
      <rPr>
        <sz val="10"/>
        <color rgb="FF000000"/>
        <rFont val="宋体"/>
        <charset val="134"/>
      </rPr>
      <t>98%</t>
    </r>
  </si>
  <si>
    <t>影响力目标</t>
  </si>
  <si>
    <t>跨部门协同度</t>
  </si>
  <si>
    <t>协同度高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</si>
  <si>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</si>
  <si>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</si>
  <si>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</si>
  <si>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</si>
  <si>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</si>
  <si>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</si>
  <si>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城市最低生活保障对象 602 人</t>
  </si>
  <si>
    <t>城市最低生活保障金足额发放</t>
  </si>
  <si>
    <t>城市最低生活保障金按时发放</t>
  </si>
  <si>
    <t>≤90.1万元</t>
  </si>
  <si>
    <t>31.3万元</t>
  </si>
  <si>
    <t>提高养老机构保障水平，发挥保险机制的补偿作用</t>
  </si>
  <si>
    <t>农村最低生活保障对象2565人</t>
  </si>
  <si>
    <t>农村最低生活保障金足额发放</t>
  </si>
  <si>
    <t>农村最低生活保障金按时发放</t>
  </si>
  <si>
    <t>≤14.1万元</t>
  </si>
  <si>
    <t>14.1万元</t>
  </si>
  <si>
    <t>为全县残疾人实施补贴全覆盖</t>
  </si>
  <si>
    <t>重度残疾人保障对象553人</t>
  </si>
  <si>
    <t>困难残疾人保障对象590人</t>
  </si>
  <si>
    <t>重度残疾人护理补贴足额发放</t>
  </si>
  <si>
    <t>困难残疾人生活补贴足额发放</t>
  </si>
  <si>
    <t>重度残疾人护理补贴按时发放</t>
  </si>
  <si>
    <t>困难残疾人生活补贴按时发放</t>
  </si>
  <si>
    <t>≤55万元</t>
  </si>
  <si>
    <t>23万元</t>
  </si>
  <si>
    <t>提高残疾人保障水平，发挥补贴机制的补偿作用</t>
  </si>
  <si>
    <t>保障对象综合满意度</t>
  </si>
  <si>
    <t>城乡特困对象生活补助</t>
  </si>
  <si>
    <t>按年足额社会化发放肃南县城镇低收入居民采暖补助</t>
  </si>
  <si>
    <t>城乡特困对象生活补助保障金保障人数56人</t>
  </si>
  <si>
    <t>城乡特困对象生活补助保障金足额发放</t>
  </si>
  <si>
    <t>城乡特困对象生活补助保障金每月10日前发放到位</t>
  </si>
  <si>
    <t>每月10日</t>
  </si>
  <si>
    <t>≤24.1万元</t>
  </si>
  <si>
    <t>15.7万元</t>
  </si>
  <si>
    <t>保障了城乡特困对象基本生活</t>
  </si>
  <si>
    <t>保障</t>
  </si>
  <si>
    <t>城乡特困对象综合满意度</t>
  </si>
  <si>
    <r>
      <rPr>
        <sz val="11"/>
        <color rgb="FF000000"/>
        <rFont val="SimSun"/>
        <charset val="134"/>
      </rPr>
      <t>≧</t>
    </r>
    <r>
      <rPr>
        <sz val="11"/>
        <color rgb="FF000000"/>
        <rFont val="宋体"/>
        <charset val="134"/>
      </rPr>
      <t>98%</t>
    </r>
  </si>
  <si>
    <t>城镇低收入居民采暖补助费：一类182户</t>
  </si>
  <si>
    <t>1000元/人/年</t>
  </si>
  <si>
    <t>城镇低收入居民采暖补助费：二类241户</t>
  </si>
  <si>
    <t>500元/人/年</t>
  </si>
  <si>
    <t>城镇低收入居民采暖补助费一类足额发放</t>
  </si>
  <si>
    <t>城镇低收入居民采暖补助费二类足额发放</t>
  </si>
  <si>
    <t>城镇低收入居民采暖补助费三类保障对象保障资金足额发放</t>
  </si>
  <si>
    <t>城镇低收入居民采暖补助费一类保障对象保障资金按年发放</t>
  </si>
  <si>
    <t>城镇低收入居民采暖补助费二类保障对象保障资金按年发放</t>
  </si>
  <si>
    <t>城镇低收入居民采暖补助费三类保障对象保障资金按年发放</t>
  </si>
  <si>
    <t>≤37.9万元</t>
  </si>
  <si>
    <t>37.9万元</t>
  </si>
  <si>
    <t>切实保障了城镇低收入居民温暖过冬</t>
  </si>
  <si>
    <t>城镇低收入居民采暖补助综合满意度</t>
  </si>
  <si>
    <t>城乡特困对象生活补助保障金保障人数130人</t>
  </si>
  <si>
    <t>491元/月/人</t>
  </si>
  <si>
    <t>≤23.3万元</t>
  </si>
  <si>
    <t>20.1万元</t>
  </si>
  <si>
    <t>≤2.4万元</t>
  </si>
  <si>
    <t>35.9万元</t>
  </si>
  <si>
    <t>提标</t>
  </si>
  <si>
    <t>临时救助对象4343人</t>
  </si>
  <si>
    <t>200元/人/</t>
  </si>
  <si>
    <t>临时救助金足额发放</t>
  </si>
  <si>
    <t>临时救助金按月发放</t>
  </si>
  <si>
    <t>≤10万元</t>
  </si>
  <si>
    <t>10万元</t>
  </si>
  <si>
    <t>≤41.95万元</t>
  </si>
  <si>
    <t>农村特困采暖费补助</t>
  </si>
  <si>
    <t>≤4.4万元</t>
  </si>
  <si>
    <t>13.4万元</t>
  </si>
  <si>
    <t>在全县实施以平安建设和公共安全事故责任保险为主要内容的“和谐肃南、民生救助”保险。</t>
  </si>
  <si>
    <t>为全县39308人购买和谐肃南民生救助保险</t>
  </si>
  <si>
    <t>缴纳民生互助保险费对象共39283人</t>
  </si>
  <si>
    <t>2元/人</t>
  </si>
  <si>
    <t>参保资金按时足额缴纳</t>
  </si>
  <si>
    <t>每年缴纳</t>
  </si>
  <si>
    <r>
      <rPr>
        <sz val="11"/>
        <color rgb="FF000000"/>
        <rFont val="SimSun"/>
        <charset val="134"/>
      </rPr>
      <t>≦8万</t>
    </r>
    <r>
      <rPr>
        <sz val="11"/>
        <color rgb="FF000000"/>
        <rFont val="宋体"/>
        <charset val="134"/>
      </rPr>
      <t>元</t>
    </r>
  </si>
  <si>
    <t>7.86万元</t>
  </si>
  <si>
    <t>提高社会民生保障水平</t>
  </si>
  <si>
    <t>切实发挥保险机制的补偿作用</t>
  </si>
  <si>
    <t>发挥</t>
  </si>
  <si>
    <t>营造了和谐的社会环境</t>
  </si>
  <si>
    <t>营造</t>
  </si>
  <si>
    <t>服务对象综合满意度</t>
  </si>
  <si>
    <t>.</t>
  </si>
  <si>
    <t>城乡特困保障对象53人</t>
  </si>
  <si>
    <t>城乡特困金额足额发放</t>
  </si>
  <si>
    <t>城乡特困金额按时发放</t>
  </si>
  <si>
    <t>≤9.9万元</t>
  </si>
  <si>
    <t>8.5万元</t>
  </si>
  <si>
    <t>离任村（社区）干部生活补助</t>
  </si>
  <si>
    <t>为全县离任村（社区）干部发放生活补助，解决离任村干部生活中的实际困难和问题</t>
  </si>
  <si>
    <t>为全县离任村（社区）干部发放生活补助，资金全部发放到位</t>
  </si>
  <si>
    <t>离任村（社区）干部生活补助发放人数289人</t>
  </si>
  <si>
    <t>90元/月/人</t>
  </si>
  <si>
    <t>离任村（社区）干部生活补助足额发放</t>
  </si>
  <si>
    <t>离任村（社区）干部生活补助每半年发放</t>
  </si>
  <si>
    <t>半年发放</t>
  </si>
  <si>
    <t>≤59.95万元</t>
  </si>
  <si>
    <t>52.6万元</t>
  </si>
  <si>
    <t>保障了离任村（社区）干部基本生活质量</t>
  </si>
  <si>
    <t>离任村（社区）干部综合满意度</t>
  </si>
  <si>
    <t>养老机构雇主责任保险、全省养老机构责任保险</t>
  </si>
  <si>
    <t>为全县养老机构和其他养老服务组织实施保险全覆盖</t>
  </si>
  <si>
    <t>养老机构雇主责任保险参保对象24人</t>
  </si>
  <si>
    <t>200元/人/年</t>
  </si>
  <si>
    <t>全省养老机构责任保险参保110个床位</t>
  </si>
  <si>
    <t>150元/个/年*60%</t>
  </si>
  <si>
    <t>养老机构雇主责任保险费按时足额缴纳</t>
  </si>
  <si>
    <t>全省养老机构责任保险费按时足额缴纳</t>
  </si>
  <si>
    <t>养老机构雇主责任保险费按年缴纳</t>
  </si>
  <si>
    <t>全省养老机构责任保险费按年缴纳</t>
  </si>
  <si>
    <t>≤2.75万元</t>
  </si>
  <si>
    <t>2.3万元</t>
  </si>
  <si>
    <t>2.7万元</t>
  </si>
  <si>
    <t>长期临聘人员生活补助足额发放</t>
  </si>
  <si>
    <t>长期临聘人员生活补助按月发放</t>
  </si>
  <si>
    <t>≤4万元</t>
  </si>
  <si>
    <t>65岁以上老年人意外伤害保险</t>
  </si>
  <si>
    <t>形成政府、社会、家庭和个人应对风险合力，减轻全县老年人在农牧业生产、日常生活的各种场所，以及乘坐交通工具、参加各种活动、入住养老服务机构、居家生活、外出旅游等由于各种外力作用下发生的意外伤害事故产生的负担。</t>
  </si>
  <si>
    <t>为全县65岁以上老年人购买了意外伤害保险</t>
  </si>
  <si>
    <t>缴纳65周岁以上老年人意外伤害保险费对象
共计5000人</t>
  </si>
  <si>
    <t>20元/人/年</t>
  </si>
  <si>
    <t>≦10.4万元</t>
  </si>
  <si>
    <t>9万元</t>
  </si>
  <si>
    <t>提高老年人民生保障水平</t>
  </si>
  <si>
    <r>
      <rPr>
        <sz val="11"/>
        <color rgb="FF000000"/>
        <rFont val="SimSun"/>
        <charset val="134"/>
      </rPr>
      <t>≧98</t>
    </r>
    <r>
      <rPr>
        <sz val="11"/>
        <color rgb="FF000000"/>
        <rFont val="宋体"/>
        <charset val="134"/>
      </rPr>
      <t>%</t>
    </r>
  </si>
  <si>
    <r>
      <rPr>
        <sz val="11"/>
        <color rgb="FF000000"/>
        <rFont val="SimSun"/>
        <charset val="134"/>
      </rPr>
      <t>98</t>
    </r>
    <r>
      <rPr>
        <sz val="11"/>
        <color rgb="FF000000"/>
        <rFont val="宋体"/>
        <charset val="134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</si>
</sst>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11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SimSun"/>
      <charset val="134"/>
    </font>
    <font>
      <sz val="12"/>
      <color rgb="FF000000"/>
      <name val="Calibri"/>
      <charset val="134"/>
    </font>
    <font>
      <sz val="11"/>
      <color rgb="FF000000"/>
      <name val="微软雅黑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4"/>
      <color rgb="FFFF0000"/>
      <name val="宋体"/>
      <charset val="134"/>
    </font>
    <font>
      <sz val="10"/>
      <color rgb="FFFF0000"/>
      <name val="宋体"/>
      <charset val="134"/>
    </font>
    <font>
      <sz val="14"/>
      <color rgb="FF000000"/>
      <name val="SimSun"/>
      <charset val="134"/>
    </font>
    <font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21" applyNumberFormat="0" applyAlignment="0" applyProtection="0">
      <alignment vertical="center"/>
    </xf>
    <xf numFmtId="0" fontId="32" fillId="4" borderId="22" applyNumberFormat="0" applyAlignment="0" applyProtection="0">
      <alignment vertical="center"/>
    </xf>
    <xf numFmtId="0" fontId="33" fillId="4" borderId="21" applyNumberFormat="0" applyAlignment="0" applyProtection="0">
      <alignment vertical="center"/>
    </xf>
    <xf numFmtId="0" fontId="34" fillId="5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textRotation="255" wrapText="1"/>
    </xf>
    <xf numFmtId="0" fontId="3" fillId="0" borderId="3" xfId="0" applyFont="1" applyBorder="1" applyAlignment="1" applyProtection="1">
      <alignment horizontal="center" vertical="center" textRotation="255" wrapText="1"/>
    </xf>
    <xf numFmtId="0" fontId="3" fillId="0" borderId="1" xfId="0" applyFont="1" applyBorder="1" applyAlignment="1" applyProtection="1">
      <alignment horizontal="left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textRotation="255" wrapText="1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alignment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0" xfId="0" applyFont="1" applyAlignment="1">
      <alignment horizontal="left" vertical="center" wrapText="1"/>
    </xf>
    <xf numFmtId="9" fontId="3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Protection="1">
      <alignment vertical="center"/>
    </xf>
    <xf numFmtId="0" fontId="3" fillId="0" borderId="5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textRotation="255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76" fontId="9" fillId="0" borderId="16" xfId="0" applyNumberFormat="1" applyFont="1" applyBorder="1" applyAlignment="1" applyProtection="1">
      <alignment horizontal="center" vertical="center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176" fontId="9" fillId="0" borderId="16" xfId="0" applyNumberFormat="1" applyFont="1" applyBorder="1" applyAlignment="1" applyProtection="1"/>
    <xf numFmtId="49" fontId="6" fillId="0" borderId="14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  <xf numFmtId="49" fontId="14" fillId="0" borderId="17" xfId="0" applyNumberFormat="1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 wrapText="1"/>
    </xf>
    <xf numFmtId="49" fontId="14" fillId="0" borderId="17" xfId="0" applyNumberFormat="1" applyFont="1" applyBorder="1" applyAlignment="1" applyProtection="1">
      <alignment horizontal="center" vertical="center" wrapText="1"/>
    </xf>
    <xf numFmtId="9" fontId="14" fillId="0" borderId="17" xfId="0" applyNumberFormat="1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1" fillId="0" borderId="0" xfId="0" applyFont="1" applyAlignment="1"/>
    <xf numFmtId="0" fontId="15" fillId="0" borderId="0" xfId="0" applyFont="1" applyAlignment="1"/>
    <xf numFmtId="0" fontId="2" fillId="0" borderId="7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7" fillId="0" borderId="15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9" fontId="15" fillId="0" borderId="8" xfId="0" applyNumberFormat="1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9" fontId="15" fillId="0" borderId="1" xfId="0" applyNumberFormat="1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left" vertical="center" wrapText="1"/>
    </xf>
    <xf numFmtId="0" fontId="15" fillId="0" borderId="7" xfId="0" applyFont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5" xfId="0" applyFont="1" applyBorder="1" applyAlignment="1" applyProtection="1">
      <alignment horizontal="center" vertical="center"/>
    </xf>
    <xf numFmtId="9" fontId="15" fillId="0" borderId="1" xfId="0" applyNumberFormat="1" applyFont="1" applyBorder="1" applyAlignment="1" applyProtection="1">
      <alignment vertical="center" wrapText="1"/>
    </xf>
    <xf numFmtId="0" fontId="21" fillId="0" borderId="0" xfId="0" applyFont="1" applyAlignment="1"/>
    <xf numFmtId="0" fontId="15" fillId="0" borderId="4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47"/>
  <sheetViews>
    <sheetView workbookViewId="0">
      <selection activeCell="A1" sqref="A1:I1"/>
    </sheetView>
  </sheetViews>
  <sheetFormatPr defaultColWidth="11" defaultRowHeight="18.75" customHeight="1"/>
  <cols>
    <col min="1" max="1" width="20.8333333333333" style="82" customWidth="1"/>
    <col min="2" max="2" width="22.8333333333333" style="83" customWidth="1"/>
    <col min="3" max="3" width="23.3333333333333" style="83" customWidth="1"/>
    <col min="4" max="4" width="28.6666666666667" style="83" customWidth="1"/>
    <col min="5" max="5" width="19.3333333333333" style="83" customWidth="1"/>
    <col min="6" max="6" width="15" style="83" customWidth="1"/>
    <col min="7" max="7" width="7.16666666666667" style="83" customWidth="1"/>
    <col min="8" max="8" width="8.33333333333333" style="83" customWidth="1"/>
    <col min="9" max="9" width="37.3333333333333" style="83" customWidth="1"/>
    <col min="10" max="10" width="13.6666666666667" style="82" customWidth="1"/>
    <col min="11" max="40" width="11" style="82"/>
  </cols>
  <sheetData>
    <row r="1" s="82" customFormat="1" ht="64.5" customHeight="1" spans="1:9">
      <c r="A1" s="84" t="s">
        <v>0</v>
      </c>
      <c r="B1" s="85"/>
      <c r="C1" s="85"/>
      <c r="D1" s="85"/>
      <c r="E1" s="85"/>
      <c r="F1" s="85"/>
      <c r="G1" s="85"/>
      <c r="H1" s="85"/>
      <c r="I1" s="85"/>
    </row>
    <row r="2" s="82" customFormat="1" ht="30" customHeight="1" spans="1:9">
      <c r="A2" s="86" t="s">
        <v>1</v>
      </c>
      <c r="B2" s="87" t="s">
        <v>2</v>
      </c>
      <c r="C2" s="88"/>
      <c r="D2" s="88"/>
      <c r="E2" s="88"/>
      <c r="F2" s="88"/>
      <c r="G2" s="88"/>
      <c r="H2" s="88"/>
      <c r="I2" s="99"/>
    </row>
    <row r="3" s="82" customFormat="1" ht="26.25" customHeight="1" spans="1:9">
      <c r="A3" s="89" t="s">
        <v>3</v>
      </c>
      <c r="B3" s="90"/>
      <c r="C3" s="90" t="s">
        <v>4</v>
      </c>
      <c r="D3" s="85" t="s">
        <v>5</v>
      </c>
      <c r="E3" s="91" t="s">
        <v>6</v>
      </c>
      <c r="F3" s="92" t="s">
        <v>7</v>
      </c>
      <c r="G3" s="93"/>
      <c r="H3" s="94" t="s">
        <v>8</v>
      </c>
      <c r="I3" s="127" t="s">
        <v>9</v>
      </c>
    </row>
    <row r="4" s="82" customFormat="1" ht="23.25" customHeight="1" spans="1:9">
      <c r="A4" s="95"/>
      <c r="B4" s="96" t="s">
        <v>10</v>
      </c>
      <c r="C4" s="96">
        <v>437.38</v>
      </c>
      <c r="D4" s="96">
        <v>437.38</v>
      </c>
      <c r="E4" s="97">
        <v>359.4</v>
      </c>
      <c r="F4" s="98">
        <f>E4/D4</f>
        <v>0.821711097901139</v>
      </c>
      <c r="G4" s="99"/>
      <c r="H4" s="100">
        <v>10</v>
      </c>
      <c r="I4" s="100">
        <v>8.2</v>
      </c>
    </row>
    <row r="5" s="82" customFormat="1" ht="29" customHeight="1" spans="1:9">
      <c r="A5" s="57" t="s">
        <v>11</v>
      </c>
      <c r="B5" s="101" t="s">
        <v>12</v>
      </c>
      <c r="C5" s="101"/>
      <c r="D5" s="101"/>
      <c r="E5" s="90" t="s">
        <v>13</v>
      </c>
      <c r="F5" s="90"/>
      <c r="G5" s="90"/>
      <c r="H5" s="90"/>
      <c r="I5" s="90"/>
    </row>
    <row r="6" s="82" customFormat="1" ht="45" customHeight="1" spans="1:9">
      <c r="A6" s="102"/>
      <c r="B6" s="96" t="s">
        <v>14</v>
      </c>
      <c r="C6" s="96"/>
      <c r="D6" s="96"/>
      <c r="E6" s="88" t="s">
        <v>15</v>
      </c>
      <c r="F6" s="88"/>
      <c r="G6" s="88"/>
      <c r="H6" s="88"/>
      <c r="I6" s="99"/>
    </row>
    <row r="7" s="82" customFormat="1" ht="23.25" customHeight="1" spans="1:9">
      <c r="A7" s="103" t="s">
        <v>16</v>
      </c>
      <c r="B7" s="85" t="s">
        <v>17</v>
      </c>
      <c r="C7" s="104" t="s">
        <v>18</v>
      </c>
      <c r="D7" s="104" t="s">
        <v>19</v>
      </c>
      <c r="E7" s="90" t="s">
        <v>20</v>
      </c>
      <c r="F7" s="90" t="s">
        <v>21</v>
      </c>
      <c r="G7" s="94" t="s">
        <v>8</v>
      </c>
      <c r="H7" s="94" t="s">
        <v>9</v>
      </c>
      <c r="I7" s="90" t="s">
        <v>22</v>
      </c>
    </row>
    <row r="8" s="82" customFormat="1" ht="23.25" customHeight="1" spans="1:10">
      <c r="A8" s="105" t="s">
        <v>16</v>
      </c>
      <c r="B8" s="96" t="s">
        <v>23</v>
      </c>
      <c r="C8" s="106" t="s">
        <v>24</v>
      </c>
      <c r="D8" s="107" t="s">
        <v>25</v>
      </c>
      <c r="E8" s="108">
        <v>1</v>
      </c>
      <c r="F8" s="108">
        <v>1</v>
      </c>
      <c r="G8" s="103">
        <v>2</v>
      </c>
      <c r="H8" s="109">
        <v>2</v>
      </c>
      <c r="I8" s="128"/>
      <c r="J8" s="129"/>
    </row>
    <row r="9" s="82" customFormat="1" ht="48" customHeight="1" spans="1:9">
      <c r="A9" s="110"/>
      <c r="B9" s="96"/>
      <c r="C9" s="111"/>
      <c r="D9" s="107" t="s">
        <v>26</v>
      </c>
      <c r="E9" s="108">
        <v>1</v>
      </c>
      <c r="F9" s="109">
        <v>0.38</v>
      </c>
      <c r="G9" s="103">
        <v>2</v>
      </c>
      <c r="H9" s="109">
        <v>0.76</v>
      </c>
      <c r="I9" s="128" t="s">
        <v>27</v>
      </c>
    </row>
    <row r="10" s="82" customFormat="1" ht="23.25" customHeight="1" spans="1:9">
      <c r="A10" s="110"/>
      <c r="B10" s="96"/>
      <c r="C10" s="111"/>
      <c r="D10" s="107" t="s">
        <v>28</v>
      </c>
      <c r="E10" s="96" t="s">
        <v>29</v>
      </c>
      <c r="F10" s="96" t="s">
        <v>29</v>
      </c>
      <c r="G10" s="103">
        <v>2</v>
      </c>
      <c r="H10" s="103">
        <v>2</v>
      </c>
      <c r="I10" s="128"/>
    </row>
    <row r="11" s="82" customFormat="1" ht="23.25" customHeight="1" spans="1:9">
      <c r="A11" s="110"/>
      <c r="B11" s="96"/>
      <c r="C11" s="112"/>
      <c r="D11" s="107" t="s">
        <v>30</v>
      </c>
      <c r="E11" s="96" t="s">
        <v>31</v>
      </c>
      <c r="F11" s="96" t="s">
        <v>31</v>
      </c>
      <c r="G11" s="103">
        <v>2</v>
      </c>
      <c r="H11" s="103">
        <v>2</v>
      </c>
      <c r="I11" s="128"/>
    </row>
    <row r="12" s="82" customFormat="1" ht="23.25" customHeight="1" spans="1:9">
      <c r="A12" s="110"/>
      <c r="B12" s="96"/>
      <c r="C12" s="106" t="s">
        <v>32</v>
      </c>
      <c r="D12" s="107" t="s">
        <v>33</v>
      </c>
      <c r="E12" s="96" t="s">
        <v>34</v>
      </c>
      <c r="F12" s="96" t="s">
        <v>34</v>
      </c>
      <c r="G12" s="103">
        <v>2</v>
      </c>
      <c r="H12" s="103">
        <v>2</v>
      </c>
      <c r="I12" s="117"/>
    </row>
    <row r="13" s="82" customFormat="1" ht="23.25" customHeight="1" spans="1:9">
      <c r="A13" s="110"/>
      <c r="B13" s="96"/>
      <c r="C13" s="112"/>
      <c r="D13" s="107" t="s">
        <v>35</v>
      </c>
      <c r="E13" s="96" t="s">
        <v>36</v>
      </c>
      <c r="F13" s="96" t="s">
        <v>36</v>
      </c>
      <c r="G13" s="103">
        <v>2</v>
      </c>
      <c r="H13" s="103">
        <v>2</v>
      </c>
      <c r="I13" s="117"/>
    </row>
    <row r="14" s="82" customFormat="1" ht="23.25" customHeight="1" spans="1:9">
      <c r="A14" s="110"/>
      <c r="B14" s="96"/>
      <c r="C14" s="88" t="s">
        <v>37</v>
      </c>
      <c r="D14" s="107" t="s">
        <v>38</v>
      </c>
      <c r="E14" s="96" t="s">
        <v>36</v>
      </c>
      <c r="F14" s="96" t="s">
        <v>36</v>
      </c>
      <c r="G14" s="103">
        <v>2</v>
      </c>
      <c r="H14" s="103">
        <v>2</v>
      </c>
      <c r="I14" s="117"/>
    </row>
    <row r="15" s="82" customFormat="1" ht="23.25" customHeight="1" spans="1:9">
      <c r="A15" s="113"/>
      <c r="B15" s="96"/>
      <c r="C15" s="88" t="s">
        <v>39</v>
      </c>
      <c r="D15" s="107" t="s">
        <v>40</v>
      </c>
      <c r="E15" s="96" t="s">
        <v>36</v>
      </c>
      <c r="F15" s="96" t="s">
        <v>36</v>
      </c>
      <c r="G15" s="103">
        <v>2</v>
      </c>
      <c r="H15" s="103">
        <v>2</v>
      </c>
      <c r="I15" s="117"/>
    </row>
    <row r="16" s="82" customFormat="1" ht="23.25" customHeight="1" spans="1:9">
      <c r="A16" s="105" t="s">
        <v>16</v>
      </c>
      <c r="B16" s="96" t="s">
        <v>23</v>
      </c>
      <c r="C16" s="88" t="s">
        <v>41</v>
      </c>
      <c r="D16" s="107" t="s">
        <v>42</v>
      </c>
      <c r="E16" s="96" t="s">
        <v>36</v>
      </c>
      <c r="F16" s="96" t="s">
        <v>36</v>
      </c>
      <c r="G16" s="103">
        <v>2</v>
      </c>
      <c r="H16" s="103">
        <v>2</v>
      </c>
      <c r="I16" s="128"/>
    </row>
    <row r="17" s="82" customFormat="1" ht="23.25" customHeight="1" spans="1:9">
      <c r="A17" s="113"/>
      <c r="B17" s="96"/>
      <c r="C17" s="88" t="s">
        <v>43</v>
      </c>
      <c r="D17" s="107" t="s">
        <v>44</v>
      </c>
      <c r="E17" s="96" t="s">
        <v>34</v>
      </c>
      <c r="F17" s="96" t="s">
        <v>34</v>
      </c>
      <c r="G17" s="103">
        <v>2</v>
      </c>
      <c r="H17" s="103">
        <v>2</v>
      </c>
      <c r="I17" s="117"/>
    </row>
    <row r="18" s="82" customFormat="1" ht="75" customHeight="1" spans="1:9">
      <c r="A18" s="105" t="s">
        <v>16</v>
      </c>
      <c r="B18" s="97" t="s">
        <v>45</v>
      </c>
      <c r="C18" s="96" t="s">
        <v>46</v>
      </c>
      <c r="D18" s="107" t="s">
        <v>47</v>
      </c>
      <c r="E18" s="114">
        <v>1</v>
      </c>
      <c r="F18" s="114">
        <v>1</v>
      </c>
      <c r="G18" s="103">
        <v>4</v>
      </c>
      <c r="H18" s="103">
        <v>4</v>
      </c>
      <c r="I18" s="117"/>
    </row>
    <row r="19" s="82" customFormat="1" ht="75" customHeight="1" spans="1:9">
      <c r="A19" s="110"/>
      <c r="B19" s="115"/>
      <c r="C19" s="96"/>
      <c r="D19" s="107" t="s">
        <v>48</v>
      </c>
      <c r="E19" s="114">
        <v>1</v>
      </c>
      <c r="F19" s="114">
        <v>1</v>
      </c>
      <c r="G19" s="103">
        <v>3</v>
      </c>
      <c r="H19" s="103">
        <v>3</v>
      </c>
      <c r="I19" s="117"/>
    </row>
    <row r="20" s="82" customFormat="1" ht="75" customHeight="1" spans="1:9">
      <c r="A20" s="110"/>
      <c r="B20" s="115"/>
      <c r="C20" s="96"/>
      <c r="D20" s="107" t="s">
        <v>49</v>
      </c>
      <c r="E20" s="96" t="s">
        <v>50</v>
      </c>
      <c r="F20" s="96" t="s">
        <v>50</v>
      </c>
      <c r="G20" s="103">
        <v>3</v>
      </c>
      <c r="H20" s="103">
        <v>3</v>
      </c>
      <c r="I20" s="117"/>
    </row>
    <row r="21" s="82" customFormat="1" ht="75" customHeight="1" spans="1:9">
      <c r="A21" s="110"/>
      <c r="B21" s="115"/>
      <c r="C21" s="96" t="s">
        <v>51</v>
      </c>
      <c r="D21" s="107" t="s">
        <v>52</v>
      </c>
      <c r="E21" s="114">
        <v>1</v>
      </c>
      <c r="F21" s="114">
        <v>1</v>
      </c>
      <c r="G21" s="103">
        <v>4</v>
      </c>
      <c r="H21" s="103">
        <v>4</v>
      </c>
      <c r="I21" s="117"/>
    </row>
    <row r="22" s="82" customFormat="1" ht="75" customHeight="1" spans="1:9">
      <c r="A22" s="110"/>
      <c r="B22" s="115"/>
      <c r="C22" s="96"/>
      <c r="D22" s="107" t="s">
        <v>53</v>
      </c>
      <c r="E22" s="114">
        <v>1</v>
      </c>
      <c r="F22" s="114">
        <v>1</v>
      </c>
      <c r="G22" s="103">
        <v>3</v>
      </c>
      <c r="H22" s="103">
        <v>3</v>
      </c>
      <c r="I22" s="117"/>
    </row>
    <row r="23" s="82" customFormat="1" ht="75" customHeight="1" spans="1:9">
      <c r="A23" s="110"/>
      <c r="B23" s="115"/>
      <c r="C23" s="96"/>
      <c r="D23" s="107" t="s">
        <v>54</v>
      </c>
      <c r="E23" s="96" t="s">
        <v>50</v>
      </c>
      <c r="F23" s="96" t="s">
        <v>50</v>
      </c>
      <c r="G23" s="103">
        <v>3</v>
      </c>
      <c r="H23" s="103">
        <v>3</v>
      </c>
      <c r="I23" s="117"/>
    </row>
    <row r="24" s="82" customFormat="1" ht="75" customHeight="1" spans="1:9">
      <c r="A24" s="110"/>
      <c r="B24" s="115"/>
      <c r="C24" s="97" t="s">
        <v>55</v>
      </c>
      <c r="D24" s="107" t="s">
        <v>56</v>
      </c>
      <c r="E24" s="114">
        <v>1</v>
      </c>
      <c r="F24" s="114">
        <v>1</v>
      </c>
      <c r="G24" s="103">
        <v>4</v>
      </c>
      <c r="H24" s="103">
        <v>4</v>
      </c>
      <c r="I24" s="117"/>
    </row>
    <row r="25" s="82" customFormat="1" ht="75" customHeight="1" spans="1:9">
      <c r="A25" s="113"/>
      <c r="B25" s="116"/>
      <c r="C25" s="116"/>
      <c r="D25" s="107" t="s">
        <v>57</v>
      </c>
      <c r="E25" s="114">
        <v>1</v>
      </c>
      <c r="F25" s="114">
        <v>1</v>
      </c>
      <c r="G25" s="103">
        <v>3</v>
      </c>
      <c r="H25" s="103">
        <v>3</v>
      </c>
      <c r="I25" s="117"/>
    </row>
    <row r="26" s="82" customFormat="1" ht="75" customHeight="1" spans="1:9">
      <c r="A26" s="105" t="s">
        <v>16</v>
      </c>
      <c r="B26" s="97" t="s">
        <v>45</v>
      </c>
      <c r="C26" s="117" t="s">
        <v>55</v>
      </c>
      <c r="D26" s="107" t="s">
        <v>58</v>
      </c>
      <c r="E26" s="96" t="s">
        <v>50</v>
      </c>
      <c r="F26" s="96" t="s">
        <v>50</v>
      </c>
      <c r="G26" s="103">
        <v>3</v>
      </c>
      <c r="H26" s="103">
        <v>3</v>
      </c>
      <c r="I26" s="117"/>
    </row>
    <row r="27" s="82" customFormat="1" ht="75" customHeight="1" spans="1:9">
      <c r="A27" s="110"/>
      <c r="B27" s="115"/>
      <c r="C27" s="96" t="s">
        <v>59</v>
      </c>
      <c r="D27" s="107" t="s">
        <v>60</v>
      </c>
      <c r="E27" s="114">
        <v>1</v>
      </c>
      <c r="F27" s="114">
        <v>1</v>
      </c>
      <c r="G27" s="103">
        <v>4</v>
      </c>
      <c r="H27" s="103">
        <v>4</v>
      </c>
      <c r="I27" s="117"/>
    </row>
    <row r="28" s="82" customFormat="1" ht="75" customHeight="1" spans="1:9">
      <c r="A28" s="110"/>
      <c r="B28" s="115"/>
      <c r="C28" s="96"/>
      <c r="D28" s="107" t="s">
        <v>61</v>
      </c>
      <c r="E28" s="114">
        <v>1</v>
      </c>
      <c r="F28" s="114">
        <v>1</v>
      </c>
      <c r="G28" s="103">
        <v>3</v>
      </c>
      <c r="H28" s="103">
        <v>3</v>
      </c>
      <c r="I28" s="117"/>
    </row>
    <row r="29" s="82" customFormat="1" ht="75" customHeight="1" spans="1:9">
      <c r="A29" s="110"/>
      <c r="B29" s="115"/>
      <c r="C29" s="96"/>
      <c r="D29" s="107" t="s">
        <v>62</v>
      </c>
      <c r="E29" s="96" t="s">
        <v>50</v>
      </c>
      <c r="F29" s="96" t="s">
        <v>50</v>
      </c>
      <c r="G29" s="103">
        <v>3</v>
      </c>
      <c r="H29" s="103">
        <v>3</v>
      </c>
      <c r="I29" s="117"/>
    </row>
    <row r="30" s="82" customFormat="1" ht="75" customHeight="1" spans="1:9">
      <c r="A30" s="110"/>
      <c r="B30" s="115"/>
      <c r="C30" s="96" t="s">
        <v>63</v>
      </c>
      <c r="D30" s="107" t="s">
        <v>64</v>
      </c>
      <c r="E30" s="114">
        <v>1</v>
      </c>
      <c r="F30" s="114">
        <v>1</v>
      </c>
      <c r="G30" s="103">
        <v>4</v>
      </c>
      <c r="H30" s="103">
        <v>4</v>
      </c>
      <c r="I30" s="117"/>
    </row>
    <row r="31" s="82" customFormat="1" ht="75" customHeight="1" spans="1:9">
      <c r="A31" s="110"/>
      <c r="B31" s="115"/>
      <c r="C31" s="96"/>
      <c r="D31" s="107" t="s">
        <v>65</v>
      </c>
      <c r="E31" s="114">
        <v>1</v>
      </c>
      <c r="F31" s="114">
        <v>1</v>
      </c>
      <c r="G31" s="103">
        <v>3</v>
      </c>
      <c r="H31" s="103">
        <v>3</v>
      </c>
      <c r="I31" s="117"/>
    </row>
    <row r="32" s="82" customFormat="1" ht="75" customHeight="1" spans="1:9">
      <c r="A32" s="110"/>
      <c r="B32" s="116"/>
      <c r="C32" s="96"/>
      <c r="D32" s="107" t="s">
        <v>66</v>
      </c>
      <c r="E32" s="96" t="s">
        <v>50</v>
      </c>
      <c r="F32" s="96" t="s">
        <v>50</v>
      </c>
      <c r="G32" s="103">
        <v>3</v>
      </c>
      <c r="H32" s="103">
        <v>3</v>
      </c>
      <c r="I32" s="117"/>
    </row>
    <row r="33" s="82" customFormat="1" customHeight="1" spans="1:9">
      <c r="A33" s="110"/>
      <c r="B33" s="106" t="s">
        <v>67</v>
      </c>
      <c r="C33" s="87" t="s">
        <v>68</v>
      </c>
      <c r="D33" s="118" t="s">
        <v>69</v>
      </c>
      <c r="E33" s="96" t="s">
        <v>70</v>
      </c>
      <c r="F33" s="96" t="s">
        <v>70</v>
      </c>
      <c r="G33" s="103">
        <v>2.5</v>
      </c>
      <c r="H33" s="103">
        <v>2.5</v>
      </c>
      <c r="I33" s="117"/>
    </row>
    <row r="34" s="82" customFormat="1" customHeight="1" spans="1:9">
      <c r="A34" s="110"/>
      <c r="B34" s="111"/>
      <c r="C34" s="87" t="s">
        <v>71</v>
      </c>
      <c r="D34" s="118" t="s">
        <v>72</v>
      </c>
      <c r="E34" s="96" t="s">
        <v>73</v>
      </c>
      <c r="F34" s="96" t="s">
        <v>73</v>
      </c>
      <c r="G34" s="103">
        <v>2.5</v>
      </c>
      <c r="H34" s="103">
        <v>2.5</v>
      </c>
      <c r="I34" s="117"/>
    </row>
    <row r="35" s="82" customFormat="1" customHeight="1" spans="1:9">
      <c r="A35" s="110"/>
      <c r="B35" s="111"/>
      <c r="C35" s="87" t="s">
        <v>74</v>
      </c>
      <c r="D35" s="118" t="s">
        <v>75</v>
      </c>
      <c r="E35" s="114">
        <v>1</v>
      </c>
      <c r="F35" s="114">
        <v>1</v>
      </c>
      <c r="G35" s="103">
        <v>2.5</v>
      </c>
      <c r="H35" s="103">
        <v>2.5</v>
      </c>
      <c r="I35" s="128"/>
    </row>
    <row r="36" s="82" customFormat="1" customHeight="1" spans="1:9">
      <c r="A36" s="110"/>
      <c r="B36" s="111"/>
      <c r="C36" s="119" t="s">
        <v>76</v>
      </c>
      <c r="D36" s="118" t="s">
        <v>77</v>
      </c>
      <c r="E36" s="96" t="s">
        <v>70</v>
      </c>
      <c r="F36" s="96" t="s">
        <v>70</v>
      </c>
      <c r="G36" s="103">
        <v>2.5</v>
      </c>
      <c r="H36" s="103">
        <v>2.5</v>
      </c>
      <c r="I36" s="117"/>
    </row>
    <row r="37" s="82" customFormat="1" customHeight="1" spans="1:10">
      <c r="A37" s="110"/>
      <c r="B37" s="96" t="s">
        <v>78</v>
      </c>
      <c r="C37" s="119" t="s">
        <v>79</v>
      </c>
      <c r="D37" s="108" t="s">
        <v>80</v>
      </c>
      <c r="E37" s="120" t="s">
        <v>81</v>
      </c>
      <c r="F37" s="121" t="s">
        <v>82</v>
      </c>
      <c r="G37" s="103">
        <v>10</v>
      </c>
      <c r="H37" s="103">
        <v>10</v>
      </c>
      <c r="I37" s="117"/>
      <c r="J37" s="129"/>
    </row>
    <row r="38" s="82" customFormat="1" customHeight="1" spans="1:9">
      <c r="A38" s="113"/>
      <c r="B38" s="96"/>
      <c r="C38" s="96" t="s">
        <v>83</v>
      </c>
      <c r="D38" s="108"/>
      <c r="E38" s="120"/>
      <c r="F38" s="121"/>
      <c r="G38" s="103"/>
      <c r="H38" s="103"/>
      <c r="I38" s="117"/>
    </row>
    <row r="39" s="82" customFormat="1" customHeight="1" spans="1:10">
      <c r="A39" s="102" t="s">
        <v>84</v>
      </c>
      <c r="B39" s="122"/>
      <c r="C39" s="122"/>
      <c r="D39" s="122"/>
      <c r="E39" s="122"/>
      <c r="F39" s="122"/>
      <c r="G39" s="93"/>
      <c r="H39" s="108">
        <v>88.76</v>
      </c>
      <c r="I39" s="117"/>
      <c r="J39" s="129"/>
    </row>
    <row r="40" s="82" customFormat="1" ht="23.25" customHeight="1" spans="1:9">
      <c r="A40" s="123" t="s">
        <v>85</v>
      </c>
      <c r="B40" s="124"/>
      <c r="C40" s="124"/>
      <c r="D40" s="124"/>
      <c r="E40" s="124"/>
      <c r="F40" s="124"/>
      <c r="G40" s="124"/>
      <c r="H40" s="124"/>
      <c r="I40" s="130"/>
    </row>
    <row r="41" s="82" customFormat="1" ht="45.95" customHeight="1" spans="1:9">
      <c r="A41" s="125" t="s">
        <v>86</v>
      </c>
      <c r="B41" s="126"/>
      <c r="C41" s="126"/>
      <c r="D41" s="126"/>
      <c r="E41" s="126"/>
      <c r="F41" s="126"/>
      <c r="G41" s="126"/>
      <c r="H41" s="126"/>
      <c r="I41" s="126"/>
    </row>
    <row r="42" s="82" customFormat="1" ht="42.75" customHeight="1" spans="1:9">
      <c r="A42" s="125" t="s">
        <v>87</v>
      </c>
      <c r="B42" s="126"/>
      <c r="C42" s="126"/>
      <c r="D42" s="126"/>
      <c r="E42" s="126"/>
      <c r="F42" s="126"/>
      <c r="G42" s="126"/>
      <c r="H42" s="126"/>
      <c r="I42" s="126"/>
    </row>
    <row r="43" s="82" customFormat="1" customHeight="1" spans="2:9">
      <c r="B43" s="83"/>
      <c r="C43" s="83"/>
      <c r="D43" s="83"/>
      <c r="E43" s="83"/>
      <c r="F43" s="83"/>
      <c r="G43" s="83"/>
      <c r="H43" s="83"/>
      <c r="I43" s="83"/>
    </row>
    <row r="44" s="82" customFormat="1" customHeight="1" spans="2:9">
      <c r="B44" s="83"/>
      <c r="C44" s="83"/>
      <c r="D44" s="83"/>
      <c r="E44" s="83"/>
      <c r="F44" s="83"/>
      <c r="G44" s="83"/>
      <c r="H44" s="83"/>
      <c r="I44" s="83"/>
    </row>
    <row r="45" s="82" customFormat="1" customHeight="1" spans="2:9">
      <c r="B45" s="83"/>
      <c r="C45" s="83"/>
      <c r="D45" s="83"/>
      <c r="E45" s="83"/>
      <c r="F45" s="83"/>
      <c r="G45" s="83"/>
      <c r="H45" s="83"/>
      <c r="I45" s="83"/>
    </row>
    <row r="46" s="82" customFormat="1" customHeight="1" spans="2:9">
      <c r="B46" s="83"/>
      <c r="C46" s="83"/>
      <c r="D46" s="83"/>
      <c r="E46" s="83"/>
      <c r="F46" s="83"/>
      <c r="G46" s="83"/>
      <c r="H46" s="83"/>
      <c r="I46" s="83"/>
    </row>
    <row r="47" s="82" customFormat="1" customHeight="1" spans="2:9">
      <c r="B47" s="83"/>
      <c r="C47" s="83"/>
      <c r="D47" s="83"/>
      <c r="E47" s="83"/>
      <c r="F47" s="83"/>
      <c r="G47" s="83"/>
      <c r="H47" s="83"/>
      <c r="I47" s="83"/>
    </row>
  </sheetData>
  <mergeCells count="36">
    <mergeCell ref="A1:I1"/>
    <mergeCell ref="B2:I2"/>
    <mergeCell ref="F3:G3"/>
    <mergeCell ref="F4:G4"/>
    <mergeCell ref="B5:D5"/>
    <mergeCell ref="E5:I5"/>
    <mergeCell ref="B6:D6"/>
    <mergeCell ref="E6:I6"/>
    <mergeCell ref="A39:G39"/>
    <mergeCell ref="A40:I40"/>
    <mergeCell ref="A41:I41"/>
    <mergeCell ref="A42:I42"/>
    <mergeCell ref="A3:A4"/>
    <mergeCell ref="A5:A6"/>
    <mergeCell ref="A8:A15"/>
    <mergeCell ref="A16:A17"/>
    <mergeCell ref="A18:A25"/>
    <mergeCell ref="A26:A38"/>
    <mergeCell ref="B8:B15"/>
    <mergeCell ref="B16:B17"/>
    <mergeCell ref="B18:B25"/>
    <mergeCell ref="B26:B32"/>
    <mergeCell ref="B33:B36"/>
    <mergeCell ref="B37:B38"/>
    <mergeCell ref="C8:C11"/>
    <mergeCell ref="C12:C13"/>
    <mergeCell ref="C18:C20"/>
    <mergeCell ref="C21:C23"/>
    <mergeCell ref="C24:C25"/>
    <mergeCell ref="C27:C29"/>
    <mergeCell ref="C30:C32"/>
    <mergeCell ref="D37:D38"/>
    <mergeCell ref="E37:E38"/>
    <mergeCell ref="F37:F38"/>
    <mergeCell ref="G37:G38"/>
    <mergeCell ref="H37:H38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5"/>
  <sheetViews>
    <sheetView workbookViewId="0">
      <selection activeCell="B17" sqref="B17:C17"/>
    </sheetView>
  </sheetViews>
  <sheetFormatPr defaultColWidth="9" defaultRowHeight="13.5" customHeight="1"/>
  <cols>
    <col min="1" max="1" width="5.16666666666667" style="1" customWidth="1"/>
    <col min="2" max="2" width="7" style="1" customWidth="1"/>
    <col min="3" max="3" width="7.16666666666667" style="1" customWidth="1"/>
    <col min="5" max="5" width="12.3333333333333" style="1" customWidth="1"/>
    <col min="6" max="6" width="5.66666666666667" style="1" customWidth="1"/>
    <col min="7" max="7" width="10.8333333333333" style="1" customWidth="1"/>
    <col min="8" max="8" width="10.1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2.8333333333333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202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3">
        <v>2.4</v>
      </c>
      <c r="F6" s="3">
        <v>2.4</v>
      </c>
      <c r="G6" s="3"/>
      <c r="H6" s="3">
        <v>35.9</v>
      </c>
      <c r="I6" s="3"/>
      <c r="J6" s="3">
        <v>10</v>
      </c>
      <c r="K6" s="3"/>
      <c r="L6" s="19">
        <f>H6/F6</f>
        <v>14.9583333333333</v>
      </c>
      <c r="M6" s="3"/>
      <c r="N6" s="3">
        <v>10</v>
      </c>
    </row>
    <row r="7" ht="15" customHeight="1" spans="1:14">
      <c r="A7" s="3"/>
      <c r="B7" s="3"/>
      <c r="C7" s="3" t="s">
        <v>143</v>
      </c>
      <c r="D7" s="3"/>
      <c r="E7" s="3">
        <v>2.4</v>
      </c>
      <c r="F7" s="3">
        <v>2.4</v>
      </c>
      <c r="G7" s="3"/>
      <c r="H7" s="3">
        <v>35.9</v>
      </c>
      <c r="I7" s="3"/>
      <c r="J7" s="3">
        <v>10</v>
      </c>
      <c r="K7" s="3"/>
      <c r="L7" s="19">
        <f>H7/F7</f>
        <v>14.9583333333333</v>
      </c>
      <c r="M7" s="3"/>
      <c r="N7" s="3">
        <v>10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/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203</v>
      </c>
      <c r="C11" s="3"/>
      <c r="D11" s="3"/>
      <c r="E11" s="3"/>
      <c r="F11" s="3"/>
      <c r="G11" s="3"/>
      <c r="H11" s="3" t="s">
        <v>203</v>
      </c>
      <c r="I11" s="3"/>
      <c r="J11" s="3"/>
      <c r="K11" s="3"/>
      <c r="L11" s="3"/>
      <c r="M11" s="3"/>
      <c r="N11" s="3"/>
    </row>
    <row r="12" ht="18.95" customHeight="1" spans="1:14">
      <c r="A12" s="6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3" t="s">
        <v>8</v>
      </c>
      <c r="J12" s="3"/>
      <c r="K12" s="3" t="s">
        <v>9</v>
      </c>
      <c r="L12" s="3"/>
      <c r="M12" s="3" t="s">
        <v>22</v>
      </c>
      <c r="N12" s="3"/>
    </row>
    <row r="13" ht="44" customHeight="1" spans="1:14">
      <c r="A13" s="7"/>
      <c r="B13" s="3" t="s">
        <v>150</v>
      </c>
      <c r="C13" s="3" t="s">
        <v>151</v>
      </c>
      <c r="D13" s="14" t="s">
        <v>228</v>
      </c>
      <c r="E13" s="14"/>
      <c r="F13" s="9"/>
      <c r="G13" s="9" t="s">
        <v>229</v>
      </c>
      <c r="H13" s="9" t="s">
        <v>229</v>
      </c>
      <c r="I13" s="3">
        <v>10</v>
      </c>
      <c r="J13" s="3"/>
      <c r="K13" s="3">
        <v>10</v>
      </c>
      <c r="L13" s="3"/>
      <c r="M13" s="3"/>
      <c r="N13" s="3"/>
    </row>
    <row r="14" ht="44" customHeight="1" spans="1:14">
      <c r="A14" s="7"/>
      <c r="B14" s="3"/>
      <c r="C14" s="3" t="s">
        <v>154</v>
      </c>
      <c r="D14" s="14" t="s">
        <v>205</v>
      </c>
      <c r="E14" s="14"/>
      <c r="F14" s="9"/>
      <c r="G14" s="11" t="s">
        <v>156</v>
      </c>
      <c r="H14" s="11" t="s">
        <v>156</v>
      </c>
      <c r="I14" s="3">
        <v>10</v>
      </c>
      <c r="J14" s="3"/>
      <c r="K14" s="3">
        <v>10</v>
      </c>
      <c r="L14" s="3"/>
      <c r="M14" s="3"/>
      <c r="N14" s="3"/>
    </row>
    <row r="15" ht="44" customHeight="1" spans="1:14">
      <c r="A15" s="7"/>
      <c r="B15" s="3"/>
      <c r="C15" s="3" t="s">
        <v>157</v>
      </c>
      <c r="D15" s="14" t="s">
        <v>206</v>
      </c>
      <c r="E15" s="14"/>
      <c r="F15" s="9"/>
      <c r="G15" s="9" t="s">
        <v>207</v>
      </c>
      <c r="H15" s="9" t="s">
        <v>207</v>
      </c>
      <c r="I15" s="3">
        <v>10</v>
      </c>
      <c r="J15" s="3"/>
      <c r="K15" s="3">
        <v>10</v>
      </c>
      <c r="L15" s="3"/>
      <c r="M15" s="3"/>
      <c r="N15" s="3"/>
    </row>
    <row r="16" ht="44" customHeight="1" spans="1:14">
      <c r="A16" s="7"/>
      <c r="B16" s="3"/>
      <c r="C16" s="3" t="s">
        <v>159</v>
      </c>
      <c r="D16" s="54" t="s">
        <v>160</v>
      </c>
      <c r="E16" s="54"/>
      <c r="F16" s="11"/>
      <c r="G16" s="55" t="s">
        <v>232</v>
      </c>
      <c r="H16" s="55" t="s">
        <v>233</v>
      </c>
      <c r="I16" s="3">
        <v>10</v>
      </c>
      <c r="J16" s="3"/>
      <c r="K16" s="3">
        <v>9</v>
      </c>
      <c r="L16" s="3"/>
      <c r="M16" s="3" t="s">
        <v>234</v>
      </c>
      <c r="N16" s="3"/>
    </row>
    <row r="17" ht="44" customHeight="1" spans="1:14">
      <c r="A17" s="7"/>
      <c r="B17" s="3" t="s">
        <v>163</v>
      </c>
      <c r="C17" s="3" t="s">
        <v>164</v>
      </c>
      <c r="D17" s="54" t="s">
        <v>210</v>
      </c>
      <c r="E17" s="54"/>
      <c r="F17" s="11"/>
      <c r="G17" s="11" t="s">
        <v>211</v>
      </c>
      <c r="H17" s="11" t="s">
        <v>211</v>
      </c>
      <c r="I17" s="3">
        <v>20</v>
      </c>
      <c r="J17" s="3"/>
      <c r="K17" s="3">
        <v>20</v>
      </c>
      <c r="L17" s="3"/>
      <c r="M17" s="3"/>
      <c r="N17" s="3"/>
    </row>
    <row r="18" ht="44" customHeight="1" spans="1:14">
      <c r="A18" s="7"/>
      <c r="B18" s="3" t="s">
        <v>167</v>
      </c>
      <c r="C18" s="3" t="s">
        <v>168</v>
      </c>
      <c r="D18" s="14" t="s">
        <v>212</v>
      </c>
      <c r="E18" s="14"/>
      <c r="F18" s="9"/>
      <c r="G18" s="52" t="s">
        <v>213</v>
      </c>
      <c r="H18" s="9" t="s">
        <v>82</v>
      </c>
      <c r="I18" s="3">
        <v>15</v>
      </c>
      <c r="J18" s="3"/>
      <c r="K18" s="3">
        <v>15</v>
      </c>
      <c r="L18" s="3"/>
      <c r="M18" s="3"/>
      <c r="N18" s="3"/>
    </row>
    <row r="19" ht="44" customHeight="1" spans="1:14">
      <c r="A19" s="13"/>
      <c r="B19" s="3" t="s">
        <v>171</v>
      </c>
      <c r="C19" s="32" t="s">
        <v>68</v>
      </c>
      <c r="D19" s="14" t="s">
        <v>172</v>
      </c>
      <c r="E19" s="14"/>
      <c r="F19" s="9"/>
      <c r="G19" s="32" t="s">
        <v>173</v>
      </c>
      <c r="H19" s="32" t="s">
        <v>173</v>
      </c>
      <c r="I19" s="3">
        <v>15</v>
      </c>
      <c r="J19" s="3"/>
      <c r="K19" s="3">
        <v>15</v>
      </c>
      <c r="L19" s="3"/>
      <c r="M19" s="3"/>
      <c r="N19" s="3"/>
    </row>
    <row r="20" ht="15" customHeight="1" spans="1:14">
      <c r="A20" s="3" t="s">
        <v>174</v>
      </c>
      <c r="B20" s="3"/>
      <c r="C20" s="3"/>
      <c r="D20" s="3"/>
      <c r="E20" s="3"/>
      <c r="F20" s="3"/>
      <c r="G20" s="3"/>
      <c r="H20" s="3"/>
      <c r="I20" s="3">
        <v>90</v>
      </c>
      <c r="J20" s="3"/>
      <c r="K20" s="3">
        <v>89</v>
      </c>
      <c r="L20" s="3"/>
      <c r="M20" s="20"/>
      <c r="N20" s="20"/>
    </row>
    <row r="21" customHeight="1" spans="1:14">
      <c r="A21" s="15" t="s">
        <v>175</v>
      </c>
      <c r="B21" s="16" t="s">
        <v>176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1"/>
    </row>
    <row r="22" customHeight="1" spans="1:14">
      <c r="A22" s="18" t="s">
        <v>177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ht="51.95" customHeight="1" spans="1:14">
      <c r="A23" s="18" t="s">
        <v>178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ht="41.1" customHeight="1" spans="1:14">
      <c r="A24" s="18" t="s">
        <v>179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ht="15.95" customHeight="1"/>
  </sheetData>
  <mergeCells count="8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6"/>
    <mergeCell ref="E4:E5"/>
    <mergeCell ref="N4:N5"/>
    <mergeCell ref="A4:B9"/>
    <mergeCell ref="F4:G5"/>
    <mergeCell ref="H4:I5"/>
    <mergeCell ref="J4:K5"/>
    <mergeCell ref="L4:M5"/>
    <mergeCell ref="C4:D5"/>
  </mergeCells>
  <pageMargins left="0.7" right="0.7" top="0.75" bottom="0.75" header="0.3" footer="0.3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5"/>
  <sheetViews>
    <sheetView workbookViewId="0">
      <selection activeCell="B17" sqref="B17:C17"/>
    </sheetView>
  </sheetViews>
  <sheetFormatPr defaultColWidth="9" defaultRowHeight="13.5" customHeight="1"/>
  <cols>
    <col min="1" max="1" width="5.16666666666667" style="1" customWidth="1"/>
    <col min="3" max="3" width="8.16666666666667" style="1" customWidth="1"/>
    <col min="5" max="5" width="12.3333333333333" style="1" customWidth="1"/>
    <col min="6" max="6" width="5.5" style="1" customWidth="1"/>
    <col min="7" max="7" width="14.5" style="1" customWidth="1"/>
    <col min="8" max="8" width="15.6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5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117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56">
        <v>10</v>
      </c>
      <c r="F6" s="57">
        <v>10</v>
      </c>
      <c r="G6" s="57"/>
      <c r="H6" s="3">
        <v>10</v>
      </c>
      <c r="I6" s="3"/>
      <c r="J6" s="3">
        <v>10</v>
      </c>
      <c r="K6" s="3"/>
      <c r="L6" s="19">
        <v>1</v>
      </c>
      <c r="M6" s="3"/>
      <c r="N6" s="3">
        <v>10</v>
      </c>
    </row>
    <row r="7" ht="15" customHeight="1" spans="1:14">
      <c r="A7" s="3"/>
      <c r="B7" s="3"/>
      <c r="C7" s="3" t="s">
        <v>143</v>
      </c>
      <c r="D7" s="3"/>
      <c r="E7" s="56">
        <v>10</v>
      </c>
      <c r="F7" s="58">
        <v>10</v>
      </c>
      <c r="G7" s="59"/>
      <c r="H7" s="3">
        <v>10</v>
      </c>
      <c r="I7" s="3"/>
      <c r="J7" s="3">
        <v>10</v>
      </c>
      <c r="K7" s="3"/>
      <c r="L7" s="19">
        <v>1</v>
      </c>
      <c r="M7" s="3"/>
      <c r="N7" s="3">
        <v>10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/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148</v>
      </c>
      <c r="C11" s="3"/>
      <c r="D11" s="3"/>
      <c r="E11" s="3"/>
      <c r="F11" s="3"/>
      <c r="G11" s="3"/>
      <c r="H11" s="3" t="s">
        <v>148</v>
      </c>
      <c r="I11" s="3"/>
      <c r="J11" s="3"/>
      <c r="K11" s="3"/>
      <c r="L11" s="3"/>
      <c r="M11" s="3"/>
      <c r="N11" s="3"/>
    </row>
    <row r="12" ht="18.95" customHeight="1" spans="1:14">
      <c r="A12" s="6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3" t="s">
        <v>8</v>
      </c>
      <c r="J12" s="3"/>
      <c r="K12" s="3" t="s">
        <v>9</v>
      </c>
      <c r="L12" s="3"/>
      <c r="M12" s="3" t="s">
        <v>22</v>
      </c>
      <c r="N12" s="3"/>
    </row>
    <row r="13" ht="46" customHeight="1" spans="1:14">
      <c r="A13" s="7"/>
      <c r="B13" s="3" t="s">
        <v>150</v>
      </c>
      <c r="C13" s="3" t="s">
        <v>151</v>
      </c>
      <c r="D13" s="25" t="s">
        <v>235</v>
      </c>
      <c r="E13" s="26"/>
      <c r="F13" s="27"/>
      <c r="G13" s="28" t="s">
        <v>236</v>
      </c>
      <c r="H13" s="28" t="s">
        <v>236</v>
      </c>
      <c r="I13" s="3">
        <v>10</v>
      </c>
      <c r="J13" s="3"/>
      <c r="K13" s="3">
        <v>10</v>
      </c>
      <c r="L13" s="3"/>
      <c r="M13" s="3"/>
      <c r="N13" s="3"/>
    </row>
    <row r="14" ht="46" customHeight="1" spans="1:14">
      <c r="A14" s="7"/>
      <c r="B14" s="3"/>
      <c r="C14" s="3" t="s">
        <v>154</v>
      </c>
      <c r="D14" s="25" t="s">
        <v>237</v>
      </c>
      <c r="E14" s="26"/>
      <c r="F14" s="27"/>
      <c r="G14" s="29" t="s">
        <v>156</v>
      </c>
      <c r="H14" s="29" t="s">
        <v>156</v>
      </c>
      <c r="I14" s="3">
        <v>10</v>
      </c>
      <c r="J14" s="3"/>
      <c r="K14" s="3">
        <v>10</v>
      </c>
      <c r="L14" s="3"/>
      <c r="M14" s="3"/>
      <c r="N14" s="3"/>
    </row>
    <row r="15" ht="46" customHeight="1" spans="1:14">
      <c r="A15" s="7"/>
      <c r="B15" s="3"/>
      <c r="C15" s="3" t="s">
        <v>157</v>
      </c>
      <c r="D15" s="25" t="s">
        <v>238</v>
      </c>
      <c r="E15" s="26"/>
      <c r="F15" s="27"/>
      <c r="G15" s="28" t="s">
        <v>50</v>
      </c>
      <c r="H15" s="28" t="s">
        <v>50</v>
      </c>
      <c r="I15" s="3">
        <v>10</v>
      </c>
      <c r="J15" s="3"/>
      <c r="K15" s="3">
        <v>10</v>
      </c>
      <c r="L15" s="3"/>
      <c r="M15" s="3"/>
      <c r="N15" s="3"/>
    </row>
    <row r="16" ht="46" customHeight="1" spans="1:14">
      <c r="A16" s="7"/>
      <c r="B16" s="3"/>
      <c r="C16" s="3" t="s">
        <v>159</v>
      </c>
      <c r="D16" s="8" t="s">
        <v>160</v>
      </c>
      <c r="E16" s="8"/>
      <c r="F16" s="8"/>
      <c r="G16" s="30" t="s">
        <v>239</v>
      </c>
      <c r="H16" s="30" t="s">
        <v>240</v>
      </c>
      <c r="I16" s="3">
        <v>10</v>
      </c>
      <c r="J16" s="3"/>
      <c r="K16" s="3">
        <v>10</v>
      </c>
      <c r="L16" s="3"/>
      <c r="M16" s="3"/>
      <c r="N16" s="3"/>
    </row>
    <row r="17" ht="46" customHeight="1" spans="1:14">
      <c r="A17" s="7"/>
      <c r="B17" s="3" t="s">
        <v>163</v>
      </c>
      <c r="C17" s="3" t="s">
        <v>164</v>
      </c>
      <c r="D17" s="8" t="s">
        <v>165</v>
      </c>
      <c r="E17" s="8"/>
      <c r="F17" s="8"/>
      <c r="G17" s="28" t="s">
        <v>166</v>
      </c>
      <c r="H17" s="29" t="s">
        <v>166</v>
      </c>
      <c r="I17" s="3">
        <v>20</v>
      </c>
      <c r="J17" s="3"/>
      <c r="K17" s="3">
        <v>20</v>
      </c>
      <c r="L17" s="3"/>
      <c r="M17" s="3"/>
      <c r="N17" s="3"/>
    </row>
    <row r="18" ht="46" customHeight="1" spans="1:14">
      <c r="A18" s="7"/>
      <c r="B18" s="3" t="s">
        <v>167</v>
      </c>
      <c r="C18" s="3" t="s">
        <v>168</v>
      </c>
      <c r="D18" s="8" t="s">
        <v>169</v>
      </c>
      <c r="E18" s="8"/>
      <c r="F18" s="8"/>
      <c r="G18" s="31" t="s">
        <v>170</v>
      </c>
      <c r="H18" s="9" t="s">
        <v>82</v>
      </c>
      <c r="I18" s="3">
        <v>15</v>
      </c>
      <c r="J18" s="3"/>
      <c r="K18" s="3">
        <v>15</v>
      </c>
      <c r="L18" s="3"/>
      <c r="M18" s="3"/>
      <c r="N18" s="3"/>
    </row>
    <row r="19" ht="46" customHeight="1" spans="1:14">
      <c r="A19" s="13"/>
      <c r="B19" s="3" t="s">
        <v>171</v>
      </c>
      <c r="C19" s="32" t="s">
        <v>68</v>
      </c>
      <c r="D19" s="33" t="s">
        <v>172</v>
      </c>
      <c r="E19" s="34"/>
      <c r="F19" s="29"/>
      <c r="G19" s="28" t="s">
        <v>173</v>
      </c>
      <c r="H19" s="28" t="s">
        <v>173</v>
      </c>
      <c r="I19" s="3">
        <v>15</v>
      </c>
      <c r="J19" s="3"/>
      <c r="K19" s="3">
        <v>15</v>
      </c>
      <c r="L19" s="3"/>
      <c r="M19" s="3"/>
      <c r="N19" s="3"/>
    </row>
    <row r="20" ht="15" customHeight="1" spans="1:14">
      <c r="A20" s="3" t="s">
        <v>174</v>
      </c>
      <c r="B20" s="3"/>
      <c r="C20" s="3"/>
      <c r="D20" s="3"/>
      <c r="E20" s="3"/>
      <c r="F20" s="3"/>
      <c r="G20" s="3"/>
      <c r="H20" s="3"/>
      <c r="I20" s="3">
        <v>90</v>
      </c>
      <c r="J20" s="3"/>
      <c r="K20" s="3">
        <v>90</v>
      </c>
      <c r="L20" s="3"/>
      <c r="M20" s="20"/>
      <c r="N20" s="20"/>
    </row>
    <row r="21" customHeight="1" spans="1:14">
      <c r="A21" s="15" t="s">
        <v>175</v>
      </c>
      <c r="B21" s="16" t="s">
        <v>176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1"/>
    </row>
    <row r="22" customHeight="1" spans="1:14">
      <c r="A22" s="18" t="s">
        <v>177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ht="51.95" customHeight="1" spans="1:14">
      <c r="A23" s="18" t="s">
        <v>178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ht="41.1" customHeight="1" spans="1:14">
      <c r="A24" s="18" t="s">
        <v>179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ht="15.95" customHeight="1"/>
  </sheetData>
  <mergeCells count="8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6"/>
    <mergeCell ref="E4:E5"/>
    <mergeCell ref="N4:N5"/>
    <mergeCell ref="F4:G5"/>
    <mergeCell ref="H4:I5"/>
    <mergeCell ref="J4:K5"/>
    <mergeCell ref="L4:M5"/>
    <mergeCell ref="A4:B9"/>
    <mergeCell ref="C4:D5"/>
  </mergeCells>
  <pageMargins left="0.7" right="0.7" top="0.75" bottom="0.75" header="0.3" footer="0.3"/>
  <pageSetup paperSize="9" scale="6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5"/>
  <sheetViews>
    <sheetView workbookViewId="0">
      <selection activeCell="A1" sqref="A1:N1"/>
    </sheetView>
  </sheetViews>
  <sheetFormatPr defaultColWidth="9" defaultRowHeight="13.5" customHeight="1"/>
  <cols>
    <col min="1" max="1" width="5.16666666666667" style="1" customWidth="1"/>
    <col min="2" max="2" width="7" style="1" customWidth="1"/>
    <col min="3" max="3" width="7.16666666666667" style="1" customWidth="1"/>
    <col min="5" max="5" width="12.3333333333333" style="1" customWidth="1"/>
    <col min="6" max="6" width="5.66666666666667" style="1" customWidth="1"/>
    <col min="7" max="7" width="10.8333333333333" style="1" customWidth="1"/>
    <col min="8" max="8" width="10.1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2.8333333333333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119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3">
        <v>41.98</v>
      </c>
      <c r="F6" s="3">
        <v>41.98</v>
      </c>
      <c r="G6" s="3"/>
      <c r="H6" s="3">
        <v>35.9</v>
      </c>
      <c r="I6" s="3"/>
      <c r="J6" s="3">
        <v>10</v>
      </c>
      <c r="K6" s="3"/>
      <c r="L6" s="19">
        <f>H6/F6</f>
        <v>0.855169128156265</v>
      </c>
      <c r="M6" s="3"/>
      <c r="N6" s="3">
        <v>8.6</v>
      </c>
    </row>
    <row r="7" ht="15" customHeight="1" spans="1:14">
      <c r="A7" s="3"/>
      <c r="B7" s="3"/>
      <c r="C7" s="3" t="s">
        <v>143</v>
      </c>
      <c r="D7" s="3"/>
      <c r="E7" s="3">
        <v>41.98</v>
      </c>
      <c r="F7" s="3">
        <v>41.98</v>
      </c>
      <c r="G7" s="3"/>
      <c r="H7" s="3">
        <v>35.9</v>
      </c>
      <c r="I7" s="3"/>
      <c r="J7" s="3">
        <v>10</v>
      </c>
      <c r="K7" s="3"/>
      <c r="L7" s="19">
        <f>H7/F7</f>
        <v>0.855169128156265</v>
      </c>
      <c r="M7" s="3"/>
      <c r="N7" s="3">
        <v>8.6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/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203</v>
      </c>
      <c r="C11" s="3"/>
      <c r="D11" s="3"/>
      <c r="E11" s="3"/>
      <c r="F11" s="3"/>
      <c r="G11" s="3"/>
      <c r="H11" s="3" t="s">
        <v>203</v>
      </c>
      <c r="I11" s="3"/>
      <c r="J11" s="3"/>
      <c r="K11" s="3"/>
      <c r="L11" s="3"/>
      <c r="M11" s="3"/>
      <c r="N11" s="3"/>
    </row>
    <row r="12" ht="18.95" customHeight="1" spans="1:14">
      <c r="A12" s="6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3" t="s">
        <v>8</v>
      </c>
      <c r="J12" s="3"/>
      <c r="K12" s="3" t="s">
        <v>9</v>
      </c>
      <c r="L12" s="3"/>
      <c r="M12" s="3" t="s">
        <v>22</v>
      </c>
      <c r="N12" s="3"/>
    </row>
    <row r="13" ht="44" customHeight="1" spans="1:14">
      <c r="A13" s="7"/>
      <c r="B13" s="3" t="s">
        <v>150</v>
      </c>
      <c r="C13" s="3" t="s">
        <v>151</v>
      </c>
      <c r="D13" s="14" t="s">
        <v>228</v>
      </c>
      <c r="E13" s="14"/>
      <c r="F13" s="9"/>
      <c r="G13" s="9" t="s">
        <v>229</v>
      </c>
      <c r="H13" s="9" t="s">
        <v>229</v>
      </c>
      <c r="I13" s="3">
        <v>10</v>
      </c>
      <c r="J13" s="3"/>
      <c r="K13" s="3">
        <v>10</v>
      </c>
      <c r="L13" s="3"/>
      <c r="M13" s="3"/>
      <c r="N13" s="3"/>
    </row>
    <row r="14" ht="44" customHeight="1" spans="1:14">
      <c r="A14" s="7"/>
      <c r="B14" s="3"/>
      <c r="C14" s="3" t="s">
        <v>154</v>
      </c>
      <c r="D14" s="14" t="s">
        <v>205</v>
      </c>
      <c r="E14" s="14"/>
      <c r="F14" s="9"/>
      <c r="G14" s="11" t="s">
        <v>156</v>
      </c>
      <c r="H14" s="11" t="s">
        <v>156</v>
      </c>
      <c r="I14" s="3">
        <v>20</v>
      </c>
      <c r="J14" s="3"/>
      <c r="K14" s="3">
        <v>20</v>
      </c>
      <c r="L14" s="3"/>
      <c r="M14" s="3"/>
      <c r="N14" s="3"/>
    </row>
    <row r="15" ht="44" customHeight="1" spans="1:14">
      <c r="A15" s="7"/>
      <c r="B15" s="3"/>
      <c r="C15" s="3" t="s">
        <v>157</v>
      </c>
      <c r="D15" s="14" t="s">
        <v>206</v>
      </c>
      <c r="E15" s="14"/>
      <c r="F15" s="9"/>
      <c r="G15" s="9" t="s">
        <v>207</v>
      </c>
      <c r="H15" s="9" t="s">
        <v>207</v>
      </c>
      <c r="I15" s="3">
        <v>10</v>
      </c>
      <c r="J15" s="3"/>
      <c r="K15" s="3">
        <v>10</v>
      </c>
      <c r="L15" s="3"/>
      <c r="M15" s="3"/>
      <c r="N15" s="3"/>
    </row>
    <row r="16" ht="44" customHeight="1" spans="1:14">
      <c r="A16" s="7"/>
      <c r="B16" s="3"/>
      <c r="C16" s="3" t="s">
        <v>159</v>
      </c>
      <c r="D16" s="54" t="s">
        <v>160</v>
      </c>
      <c r="E16" s="54"/>
      <c r="F16" s="11"/>
      <c r="G16" s="55" t="s">
        <v>241</v>
      </c>
      <c r="H16" s="55" t="s">
        <v>233</v>
      </c>
      <c r="I16" s="3">
        <v>10</v>
      </c>
      <c r="J16" s="3"/>
      <c r="K16" s="3">
        <v>9</v>
      </c>
      <c r="L16" s="3"/>
      <c r="M16" s="3" t="s">
        <v>27</v>
      </c>
      <c r="N16" s="3"/>
    </row>
    <row r="17" ht="44" customHeight="1" spans="1:14">
      <c r="A17" s="7"/>
      <c r="B17" s="3" t="s">
        <v>163</v>
      </c>
      <c r="C17" s="3" t="s">
        <v>164</v>
      </c>
      <c r="D17" s="54" t="s">
        <v>210</v>
      </c>
      <c r="E17" s="54"/>
      <c r="F17" s="11"/>
      <c r="G17" s="11" t="s">
        <v>211</v>
      </c>
      <c r="H17" s="11" t="s">
        <v>211</v>
      </c>
      <c r="I17" s="3">
        <v>10</v>
      </c>
      <c r="J17" s="3"/>
      <c r="K17" s="3">
        <v>10</v>
      </c>
      <c r="L17" s="3"/>
      <c r="M17" s="3"/>
      <c r="N17" s="3"/>
    </row>
    <row r="18" ht="44" customHeight="1" spans="1:14">
      <c r="A18" s="7"/>
      <c r="B18" s="3" t="s">
        <v>167</v>
      </c>
      <c r="C18" s="3" t="s">
        <v>168</v>
      </c>
      <c r="D18" s="14" t="s">
        <v>212</v>
      </c>
      <c r="E18" s="14"/>
      <c r="F18" s="9"/>
      <c r="G18" s="52" t="s">
        <v>213</v>
      </c>
      <c r="H18" s="9" t="s">
        <v>82</v>
      </c>
      <c r="I18" s="3">
        <v>15</v>
      </c>
      <c r="J18" s="3"/>
      <c r="K18" s="3">
        <v>15</v>
      </c>
      <c r="L18" s="3"/>
      <c r="M18" s="3"/>
      <c r="N18" s="3"/>
    </row>
    <row r="19" ht="44" customHeight="1" spans="1:14">
      <c r="A19" s="13"/>
      <c r="B19" s="3" t="s">
        <v>171</v>
      </c>
      <c r="C19" s="32" t="s">
        <v>68</v>
      </c>
      <c r="D19" s="14" t="s">
        <v>172</v>
      </c>
      <c r="E19" s="14"/>
      <c r="F19" s="9"/>
      <c r="G19" s="32" t="s">
        <v>173</v>
      </c>
      <c r="H19" s="32" t="s">
        <v>173</v>
      </c>
      <c r="I19" s="3">
        <v>15</v>
      </c>
      <c r="J19" s="3"/>
      <c r="K19" s="3">
        <v>15</v>
      </c>
      <c r="L19" s="3"/>
      <c r="M19" s="3"/>
      <c r="N19" s="3"/>
    </row>
    <row r="20" ht="15" customHeight="1" spans="1:14">
      <c r="A20" s="3" t="s">
        <v>174</v>
      </c>
      <c r="B20" s="3"/>
      <c r="C20" s="3"/>
      <c r="D20" s="3"/>
      <c r="E20" s="3"/>
      <c r="F20" s="3"/>
      <c r="G20" s="3"/>
      <c r="H20" s="3"/>
      <c r="I20" s="3">
        <v>90</v>
      </c>
      <c r="J20" s="3"/>
      <c r="K20" s="3">
        <f>K13+K14+K15+K16+K18+K17+K19</f>
        <v>89</v>
      </c>
      <c r="L20" s="3"/>
      <c r="M20" s="20"/>
      <c r="N20" s="20"/>
    </row>
    <row r="21" customHeight="1" spans="1:14">
      <c r="A21" s="15" t="s">
        <v>175</v>
      </c>
      <c r="B21" s="16" t="s">
        <v>176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1"/>
    </row>
    <row r="22" customHeight="1" spans="1:14">
      <c r="A22" s="18" t="s">
        <v>177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ht="51.95" customHeight="1" spans="1:14">
      <c r="A23" s="18" t="s">
        <v>178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ht="41.1" customHeight="1" spans="1:14">
      <c r="A24" s="18" t="s">
        <v>179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ht="15.95" customHeight="1"/>
  </sheetData>
  <mergeCells count="8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6"/>
    <mergeCell ref="E4:E5"/>
    <mergeCell ref="N4:N5"/>
    <mergeCell ref="F4:G5"/>
    <mergeCell ref="H4:I5"/>
    <mergeCell ref="J4:K5"/>
    <mergeCell ref="L4:M5"/>
    <mergeCell ref="A4:B9"/>
    <mergeCell ref="C4:D5"/>
  </mergeCells>
  <pageMargins left="0.7" right="0.7" top="0.75" bottom="0.75" header="0.3" footer="0.3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5"/>
  <sheetViews>
    <sheetView workbookViewId="0">
      <selection activeCell="A1" sqref="A1:N1"/>
    </sheetView>
  </sheetViews>
  <sheetFormatPr defaultColWidth="9" defaultRowHeight="13.5" customHeight="1"/>
  <cols>
    <col min="1" max="1" width="5.16666666666667" style="1" customWidth="1"/>
    <col min="2" max="2" width="7" style="1" customWidth="1"/>
    <col min="3" max="3" width="7.16666666666667" style="1" customWidth="1"/>
    <col min="5" max="5" width="12.3333333333333" style="1" customWidth="1"/>
    <col min="6" max="6" width="5.66666666666667" style="1" customWidth="1"/>
    <col min="7" max="7" width="10.8333333333333" style="1" customWidth="1"/>
    <col min="8" max="8" width="10.1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2.8333333333333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242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53">
        <v>4.4</v>
      </c>
      <c r="F6" s="3">
        <v>4.4</v>
      </c>
      <c r="G6" s="3"/>
      <c r="H6" s="3">
        <v>13.4</v>
      </c>
      <c r="I6" s="3"/>
      <c r="J6" s="3">
        <v>10</v>
      </c>
      <c r="K6" s="3"/>
      <c r="L6" s="19">
        <f>H6/F6</f>
        <v>3.04545454545455</v>
      </c>
      <c r="M6" s="3"/>
      <c r="N6" s="3">
        <v>10</v>
      </c>
    </row>
    <row r="7" ht="15" customHeight="1" spans="1:14">
      <c r="A7" s="3"/>
      <c r="B7" s="3"/>
      <c r="C7" s="3" t="s">
        <v>143</v>
      </c>
      <c r="D7" s="3"/>
      <c r="E7" s="53">
        <v>4.4</v>
      </c>
      <c r="F7" s="3">
        <v>4.4</v>
      </c>
      <c r="G7" s="3"/>
      <c r="H7" s="3">
        <v>13.4</v>
      </c>
      <c r="I7" s="3"/>
      <c r="J7" s="3">
        <v>10</v>
      </c>
      <c r="K7" s="3"/>
      <c r="L7" s="19">
        <f>H7/F7</f>
        <v>3.04545454545455</v>
      </c>
      <c r="M7" s="3"/>
      <c r="N7" s="3">
        <v>10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/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203</v>
      </c>
      <c r="C11" s="3"/>
      <c r="D11" s="3"/>
      <c r="E11" s="3"/>
      <c r="F11" s="3"/>
      <c r="G11" s="3"/>
      <c r="H11" s="3" t="s">
        <v>203</v>
      </c>
      <c r="I11" s="3"/>
      <c r="J11" s="3"/>
      <c r="K11" s="3"/>
      <c r="L11" s="3"/>
      <c r="M11" s="3"/>
      <c r="N11" s="3"/>
    </row>
    <row r="12" ht="18.95" customHeight="1" spans="1:14">
      <c r="A12" s="6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3" t="s">
        <v>8</v>
      </c>
      <c r="J12" s="3"/>
      <c r="K12" s="3" t="s">
        <v>9</v>
      </c>
      <c r="L12" s="3"/>
      <c r="M12" s="3" t="s">
        <v>22</v>
      </c>
      <c r="N12" s="3"/>
    </row>
    <row r="13" ht="44" customHeight="1" spans="1:14">
      <c r="A13" s="7"/>
      <c r="B13" s="3" t="s">
        <v>150</v>
      </c>
      <c r="C13" s="3" t="s">
        <v>151</v>
      </c>
      <c r="D13" s="14" t="s">
        <v>228</v>
      </c>
      <c r="E13" s="14"/>
      <c r="F13" s="9"/>
      <c r="G13" s="9" t="s">
        <v>229</v>
      </c>
      <c r="H13" s="9" t="s">
        <v>229</v>
      </c>
      <c r="I13" s="3">
        <v>10</v>
      </c>
      <c r="J13" s="3"/>
      <c r="K13" s="3">
        <v>10</v>
      </c>
      <c r="L13" s="3"/>
      <c r="M13" s="3"/>
      <c r="N13" s="3"/>
    </row>
    <row r="14" ht="44" customHeight="1" spans="1:14">
      <c r="A14" s="7"/>
      <c r="B14" s="3"/>
      <c r="C14" s="3" t="s">
        <v>154</v>
      </c>
      <c r="D14" s="14" t="s">
        <v>205</v>
      </c>
      <c r="E14" s="14"/>
      <c r="F14" s="9"/>
      <c r="G14" s="11" t="s">
        <v>156</v>
      </c>
      <c r="H14" s="11" t="s">
        <v>156</v>
      </c>
      <c r="I14" s="3">
        <v>10</v>
      </c>
      <c r="J14" s="3"/>
      <c r="K14" s="3">
        <v>10</v>
      </c>
      <c r="L14" s="3"/>
      <c r="M14" s="3"/>
      <c r="N14" s="3"/>
    </row>
    <row r="15" ht="44" customHeight="1" spans="1:14">
      <c r="A15" s="7"/>
      <c r="B15" s="3"/>
      <c r="C15" s="3" t="s">
        <v>157</v>
      </c>
      <c r="D15" s="14" t="s">
        <v>206</v>
      </c>
      <c r="E15" s="14"/>
      <c r="F15" s="9"/>
      <c r="G15" s="9" t="s">
        <v>207</v>
      </c>
      <c r="H15" s="9" t="s">
        <v>207</v>
      </c>
      <c r="I15" s="3">
        <v>10</v>
      </c>
      <c r="J15" s="3"/>
      <c r="K15" s="3">
        <v>10</v>
      </c>
      <c r="L15" s="3"/>
      <c r="M15" s="3"/>
      <c r="N15" s="3"/>
    </row>
    <row r="16" ht="44" customHeight="1" spans="1:14">
      <c r="A16" s="7"/>
      <c r="B16" s="3"/>
      <c r="C16" s="3" t="s">
        <v>159</v>
      </c>
      <c r="D16" s="54" t="s">
        <v>160</v>
      </c>
      <c r="E16" s="54"/>
      <c r="F16" s="11"/>
      <c r="G16" s="55" t="s">
        <v>243</v>
      </c>
      <c r="H16" s="55" t="s">
        <v>244</v>
      </c>
      <c r="I16" s="3">
        <v>20</v>
      </c>
      <c r="J16" s="3"/>
      <c r="K16" s="3">
        <v>19</v>
      </c>
      <c r="L16" s="3"/>
      <c r="M16" s="3" t="s">
        <v>234</v>
      </c>
      <c r="N16" s="3"/>
    </row>
    <row r="17" ht="44" customHeight="1" spans="1:14">
      <c r="A17" s="7"/>
      <c r="B17" s="3" t="s">
        <v>163</v>
      </c>
      <c r="C17" s="3" t="s">
        <v>164</v>
      </c>
      <c r="D17" s="54" t="s">
        <v>210</v>
      </c>
      <c r="E17" s="54"/>
      <c r="F17" s="11"/>
      <c r="G17" s="11" t="s">
        <v>211</v>
      </c>
      <c r="H17" s="11" t="s">
        <v>211</v>
      </c>
      <c r="I17" s="3">
        <v>10</v>
      </c>
      <c r="J17" s="3"/>
      <c r="K17" s="3">
        <v>10</v>
      </c>
      <c r="L17" s="3"/>
      <c r="M17" s="3"/>
      <c r="N17" s="3"/>
    </row>
    <row r="18" ht="44" customHeight="1" spans="1:14">
      <c r="A18" s="7"/>
      <c r="B18" s="3" t="s">
        <v>167</v>
      </c>
      <c r="C18" s="3" t="s">
        <v>168</v>
      </c>
      <c r="D18" s="14" t="s">
        <v>212</v>
      </c>
      <c r="E18" s="14"/>
      <c r="F18" s="9"/>
      <c r="G18" s="52" t="s">
        <v>213</v>
      </c>
      <c r="H18" s="9" t="s">
        <v>82</v>
      </c>
      <c r="I18" s="3">
        <v>15</v>
      </c>
      <c r="J18" s="3"/>
      <c r="K18" s="3">
        <v>15</v>
      </c>
      <c r="L18" s="3"/>
      <c r="M18" s="3"/>
      <c r="N18" s="3"/>
    </row>
    <row r="19" ht="44" customHeight="1" spans="1:14">
      <c r="A19" s="13"/>
      <c r="B19" s="3" t="s">
        <v>171</v>
      </c>
      <c r="C19" s="32" t="s">
        <v>68</v>
      </c>
      <c r="D19" s="14" t="s">
        <v>172</v>
      </c>
      <c r="E19" s="14"/>
      <c r="F19" s="9"/>
      <c r="G19" s="32" t="s">
        <v>173</v>
      </c>
      <c r="H19" s="32" t="s">
        <v>173</v>
      </c>
      <c r="I19" s="3">
        <v>15</v>
      </c>
      <c r="J19" s="3"/>
      <c r="K19" s="3">
        <v>15</v>
      </c>
      <c r="L19" s="3"/>
      <c r="M19" s="3"/>
      <c r="N19" s="3"/>
    </row>
    <row r="20" ht="15" customHeight="1" spans="1:14">
      <c r="A20" s="3" t="s">
        <v>174</v>
      </c>
      <c r="B20" s="3"/>
      <c r="C20" s="3"/>
      <c r="D20" s="3"/>
      <c r="E20" s="3"/>
      <c r="F20" s="3"/>
      <c r="G20" s="3"/>
      <c r="H20" s="3"/>
      <c r="I20" s="3">
        <v>90</v>
      </c>
      <c r="J20" s="3"/>
      <c r="K20" s="3">
        <f>K13+K14+K15+K16+K17+K18+K19</f>
        <v>89</v>
      </c>
      <c r="L20" s="3"/>
      <c r="M20" s="20"/>
      <c r="N20" s="20"/>
    </row>
    <row r="21" customHeight="1" spans="1:14">
      <c r="A21" s="15" t="s">
        <v>175</v>
      </c>
      <c r="B21" s="16" t="s">
        <v>176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1"/>
    </row>
    <row r="22" customHeight="1" spans="1:14">
      <c r="A22" s="18" t="s">
        <v>177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ht="51.95" customHeight="1" spans="1:14">
      <c r="A23" s="18" t="s">
        <v>178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ht="41.1" customHeight="1" spans="1:14">
      <c r="A24" s="18" t="s">
        <v>179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ht="15.95" customHeight="1"/>
  </sheetData>
  <mergeCells count="8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6"/>
    <mergeCell ref="E4:E5"/>
    <mergeCell ref="N4:N5"/>
    <mergeCell ref="C4:D5"/>
    <mergeCell ref="F4:G5"/>
    <mergeCell ref="H4:I5"/>
    <mergeCell ref="J4:K5"/>
    <mergeCell ref="L4:M5"/>
    <mergeCell ref="A4:B9"/>
  </mergeCells>
  <pageMargins left="0.7" right="0.7" top="0.75" bottom="0.75" header="0.3" footer="0.3"/>
  <pageSetup paperSize="9" scale="6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7"/>
  <sheetViews>
    <sheetView workbookViewId="0">
      <selection activeCell="C17" sqref="C17:C19"/>
    </sheetView>
  </sheetViews>
  <sheetFormatPr defaultColWidth="9" defaultRowHeight="13.5" customHeight="1"/>
  <cols>
    <col min="1" max="1" width="5.16666666666667" style="1" customWidth="1"/>
    <col min="3" max="3" width="7.16666666666667" style="1" customWidth="1"/>
    <col min="5" max="5" width="12.3333333333333" style="1" customWidth="1"/>
    <col min="6" max="6" width="3.66666666666667" style="1" customWidth="1"/>
    <col min="7" max="7" width="10.8333333333333" style="1" customWidth="1"/>
    <col min="8" max="8" width="10.1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2.8333333333333" style="1" customWidth="1"/>
    <col min="15" max="15" width="55.6666666666667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123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3">
        <v>8</v>
      </c>
      <c r="F6" s="3">
        <v>8</v>
      </c>
      <c r="G6" s="3"/>
      <c r="H6" s="3">
        <v>7.9</v>
      </c>
      <c r="I6" s="3"/>
      <c r="J6" s="3">
        <v>10</v>
      </c>
      <c r="K6" s="3"/>
      <c r="L6" s="19">
        <f>H6/F6</f>
        <v>0.9875</v>
      </c>
      <c r="M6" s="19"/>
      <c r="N6" s="3">
        <v>9.9</v>
      </c>
    </row>
    <row r="7" ht="15" customHeight="1" spans="1:14">
      <c r="A7" s="3"/>
      <c r="B7" s="3"/>
      <c r="C7" s="3" t="s">
        <v>143</v>
      </c>
      <c r="D7" s="3"/>
      <c r="E7" s="3">
        <v>8</v>
      </c>
      <c r="F7" s="3">
        <v>8</v>
      </c>
      <c r="G7" s="3"/>
      <c r="H7" s="3">
        <v>7.9</v>
      </c>
      <c r="I7" s="3"/>
      <c r="J7" s="3">
        <v>10</v>
      </c>
      <c r="K7" s="3"/>
      <c r="L7" s="19">
        <f>H7/F7</f>
        <v>0.9875</v>
      </c>
      <c r="M7" s="19"/>
      <c r="N7" s="3">
        <v>9.9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/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245</v>
      </c>
      <c r="C11" s="3"/>
      <c r="D11" s="3"/>
      <c r="E11" s="3"/>
      <c r="F11" s="3"/>
      <c r="G11" s="3"/>
      <c r="H11" s="3" t="s">
        <v>246</v>
      </c>
      <c r="I11" s="3"/>
      <c r="J11" s="3"/>
      <c r="K11" s="3"/>
      <c r="L11" s="3"/>
      <c r="M11" s="3"/>
      <c r="N11" s="3"/>
    </row>
    <row r="12" ht="18.95" customHeight="1" spans="1:14">
      <c r="A12" s="47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3" t="s">
        <v>8</v>
      </c>
      <c r="J12" s="3"/>
      <c r="K12" s="3" t="s">
        <v>9</v>
      </c>
      <c r="L12" s="3"/>
      <c r="M12" s="3" t="s">
        <v>22</v>
      </c>
      <c r="N12" s="3"/>
    </row>
    <row r="13" s="46" customFormat="1" ht="37" customHeight="1" spans="1:14">
      <c r="A13" s="47"/>
      <c r="B13" s="3" t="s">
        <v>150</v>
      </c>
      <c r="C13" s="3" t="s">
        <v>151</v>
      </c>
      <c r="D13" s="35" t="s">
        <v>247</v>
      </c>
      <c r="E13" s="36"/>
      <c r="F13" s="37"/>
      <c r="G13" s="9" t="s">
        <v>248</v>
      </c>
      <c r="H13" s="9" t="s">
        <v>248</v>
      </c>
      <c r="I13" s="35">
        <v>10</v>
      </c>
      <c r="J13" s="37"/>
      <c r="K13" s="35">
        <v>10</v>
      </c>
      <c r="L13" s="37"/>
      <c r="M13" s="3"/>
      <c r="N13" s="3"/>
    </row>
    <row r="14" s="46" customFormat="1" ht="37" customHeight="1" spans="1:14">
      <c r="A14" s="47"/>
      <c r="B14" s="3"/>
      <c r="C14" s="3" t="s">
        <v>154</v>
      </c>
      <c r="D14" s="35" t="s">
        <v>249</v>
      </c>
      <c r="E14" s="36"/>
      <c r="F14" s="37"/>
      <c r="G14" s="3" t="s">
        <v>156</v>
      </c>
      <c r="H14" s="3" t="s">
        <v>156</v>
      </c>
      <c r="I14" s="35">
        <v>10</v>
      </c>
      <c r="J14" s="37"/>
      <c r="K14" s="35">
        <v>10</v>
      </c>
      <c r="L14" s="37"/>
      <c r="M14" s="3"/>
      <c r="N14" s="3"/>
    </row>
    <row r="15" s="46" customFormat="1" ht="37" customHeight="1" spans="1:14">
      <c r="A15" s="47"/>
      <c r="B15" s="3"/>
      <c r="C15" s="3" t="s">
        <v>157</v>
      </c>
      <c r="D15" s="35" t="s">
        <v>250</v>
      </c>
      <c r="E15" s="36"/>
      <c r="F15" s="37"/>
      <c r="G15" s="32" t="s">
        <v>50</v>
      </c>
      <c r="H15" s="32" t="s">
        <v>50</v>
      </c>
      <c r="I15" s="35">
        <v>10</v>
      </c>
      <c r="J15" s="37"/>
      <c r="K15" s="35">
        <v>10</v>
      </c>
      <c r="L15" s="37"/>
      <c r="M15" s="3"/>
      <c r="N15" s="3"/>
    </row>
    <row r="16" s="46" customFormat="1" ht="37" customHeight="1" spans="1:14">
      <c r="A16" s="47"/>
      <c r="B16" s="3"/>
      <c r="C16" s="3" t="s">
        <v>159</v>
      </c>
      <c r="D16" s="35" t="s">
        <v>160</v>
      </c>
      <c r="E16" s="36"/>
      <c r="F16" s="37"/>
      <c r="G16" s="10" t="s">
        <v>251</v>
      </c>
      <c r="H16" s="10" t="s">
        <v>252</v>
      </c>
      <c r="I16" s="35">
        <v>10</v>
      </c>
      <c r="J16" s="37"/>
      <c r="K16" s="35">
        <v>9</v>
      </c>
      <c r="L16" s="37"/>
      <c r="M16" s="3" t="s">
        <v>27</v>
      </c>
      <c r="N16" s="3"/>
    </row>
    <row r="17" s="46" customFormat="1" ht="37" customHeight="1" spans="1:14">
      <c r="A17" s="47"/>
      <c r="B17" s="48" t="s">
        <v>163</v>
      </c>
      <c r="C17" s="48" t="s">
        <v>164</v>
      </c>
      <c r="D17" s="44" t="s">
        <v>253</v>
      </c>
      <c r="E17" s="49"/>
      <c r="F17" s="45"/>
      <c r="G17" s="32" t="s">
        <v>166</v>
      </c>
      <c r="H17" s="32" t="s">
        <v>166</v>
      </c>
      <c r="I17" s="3">
        <v>10</v>
      </c>
      <c r="J17" s="3"/>
      <c r="K17" s="3">
        <v>10</v>
      </c>
      <c r="L17" s="3"/>
      <c r="M17" s="3"/>
      <c r="N17" s="3"/>
    </row>
    <row r="18" s="46" customFormat="1" ht="37" customHeight="1" spans="1:14">
      <c r="A18" s="47"/>
      <c r="B18" s="50"/>
      <c r="C18" s="50"/>
      <c r="D18" s="3" t="s">
        <v>254</v>
      </c>
      <c r="E18" s="3"/>
      <c r="F18" s="3"/>
      <c r="G18" s="32" t="s">
        <v>255</v>
      </c>
      <c r="H18" s="32" t="s">
        <v>255</v>
      </c>
      <c r="I18" s="3">
        <v>10</v>
      </c>
      <c r="J18" s="3"/>
      <c r="K18" s="3">
        <v>10</v>
      </c>
      <c r="L18" s="3"/>
      <c r="M18" s="3"/>
      <c r="N18" s="3"/>
    </row>
    <row r="19" s="46" customFormat="1" ht="37" customHeight="1" spans="1:14">
      <c r="A19" s="47"/>
      <c r="B19" s="51"/>
      <c r="C19" s="51"/>
      <c r="D19" s="3" t="s">
        <v>256</v>
      </c>
      <c r="E19" s="3"/>
      <c r="F19" s="3"/>
      <c r="G19" s="32" t="s">
        <v>257</v>
      </c>
      <c r="H19" s="32" t="s">
        <v>257</v>
      </c>
      <c r="I19" s="3">
        <v>10</v>
      </c>
      <c r="J19" s="3"/>
      <c r="K19" s="3">
        <v>10</v>
      </c>
      <c r="L19" s="3"/>
      <c r="M19" s="3"/>
      <c r="N19" s="3"/>
    </row>
    <row r="20" s="46" customFormat="1" ht="37" customHeight="1" spans="1:14">
      <c r="A20" s="47"/>
      <c r="B20" s="3" t="s">
        <v>167</v>
      </c>
      <c r="C20" s="3" t="s">
        <v>168</v>
      </c>
      <c r="D20" s="3" t="s">
        <v>258</v>
      </c>
      <c r="E20" s="3"/>
      <c r="F20" s="3"/>
      <c r="G20" s="52" t="s">
        <v>213</v>
      </c>
      <c r="H20" s="32" t="s">
        <v>82</v>
      </c>
      <c r="I20" s="3">
        <v>10</v>
      </c>
      <c r="J20" s="3"/>
      <c r="K20" s="3">
        <v>10</v>
      </c>
      <c r="L20" s="3"/>
      <c r="M20" s="3"/>
      <c r="N20" s="3"/>
    </row>
    <row r="21" s="46" customFormat="1" ht="37" customHeight="1" spans="1:14">
      <c r="A21" s="47"/>
      <c r="B21" s="3" t="s">
        <v>171</v>
      </c>
      <c r="C21" s="3" t="s">
        <v>68</v>
      </c>
      <c r="D21" s="14" t="s">
        <v>172</v>
      </c>
      <c r="E21" s="14"/>
      <c r="F21" s="9"/>
      <c r="G21" s="9" t="s">
        <v>173</v>
      </c>
      <c r="H21" s="9" t="s">
        <v>173</v>
      </c>
      <c r="I21" s="3">
        <v>10</v>
      </c>
      <c r="J21" s="3"/>
      <c r="K21" s="3">
        <v>10</v>
      </c>
      <c r="L21" s="3"/>
      <c r="M21" s="3"/>
      <c r="N21" s="3"/>
    </row>
    <row r="22" ht="15" customHeight="1" spans="1:14">
      <c r="A22" s="3" t="s">
        <v>174</v>
      </c>
      <c r="B22" s="3"/>
      <c r="C22" s="3"/>
      <c r="D22" s="3"/>
      <c r="E22" s="3"/>
      <c r="F22" s="3"/>
      <c r="G22" s="3"/>
      <c r="H22" s="3"/>
      <c r="I22" s="3">
        <v>90</v>
      </c>
      <c r="J22" s="3"/>
      <c r="K22" s="3">
        <f>K13+K14+K15+K16+K17+K18+K19+K20+K21</f>
        <v>89</v>
      </c>
      <c r="L22" s="3"/>
      <c r="M22" s="20"/>
      <c r="N22" s="20"/>
    </row>
    <row r="23" customHeight="1" spans="1:14">
      <c r="A23" s="15" t="s">
        <v>175</v>
      </c>
      <c r="B23" s="16" t="s">
        <v>176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21"/>
    </row>
    <row r="24" customHeight="1" spans="1:14">
      <c r="A24" s="18" t="s">
        <v>177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ht="51.95" customHeight="1" spans="1:14">
      <c r="A25" s="18" t="s">
        <v>178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ht="41.1" customHeight="1" spans="1:14">
      <c r="A26" s="18" t="s">
        <v>179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ht="15.95" customHeight="1"/>
  </sheetData>
  <mergeCells count="9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B23:N23"/>
    <mergeCell ref="A24:N24"/>
    <mergeCell ref="A25:N25"/>
    <mergeCell ref="A26:N26"/>
    <mergeCell ref="A10:A11"/>
    <mergeCell ref="A12:A20"/>
    <mergeCell ref="B13:B16"/>
    <mergeCell ref="B17:B19"/>
    <mergeCell ref="C17:C19"/>
    <mergeCell ref="E4:E5"/>
    <mergeCell ref="N4:N5"/>
    <mergeCell ref="F4:G5"/>
    <mergeCell ref="H4:I5"/>
    <mergeCell ref="J4:K5"/>
    <mergeCell ref="L4:M5"/>
    <mergeCell ref="A4:B9"/>
    <mergeCell ref="C4:D5"/>
  </mergeCells>
  <pageMargins left="0.7" right="0.7" top="0.75" bottom="0.75" header="0.3" footer="0.3"/>
  <pageSetup paperSize="9" scale="6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7"/>
  <sheetViews>
    <sheetView workbookViewId="0">
      <selection activeCell="B19" sqref="B19:C19"/>
    </sheetView>
  </sheetViews>
  <sheetFormatPr defaultColWidth="9" defaultRowHeight="13.5" customHeight="1"/>
  <cols>
    <col min="1" max="1" width="5.16666666666667" style="1" customWidth="1"/>
    <col min="3" max="3" width="8.16666666666667" style="1" customWidth="1"/>
    <col min="5" max="5" width="12.3333333333333" style="1" customWidth="1"/>
    <col min="6" max="6" width="5.5" style="1" customWidth="1"/>
    <col min="7" max="7" width="14.5" style="1" customWidth="1"/>
    <col min="8" max="8" width="15.6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5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125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3">
        <v>9.9</v>
      </c>
      <c r="F6" s="3">
        <v>9.9</v>
      </c>
      <c r="G6" s="3"/>
      <c r="H6" s="3">
        <v>8.5</v>
      </c>
      <c r="I6" s="3"/>
      <c r="J6" s="3">
        <v>10</v>
      </c>
      <c r="K6" s="3"/>
      <c r="L6" s="19">
        <f>H6/F6</f>
        <v>0.858585858585859</v>
      </c>
      <c r="M6" s="3"/>
      <c r="N6" s="3">
        <v>8.6</v>
      </c>
    </row>
    <row r="7" ht="15" customHeight="1" spans="1:14">
      <c r="A7" s="3"/>
      <c r="B7" s="3"/>
      <c r="C7" s="3" t="s">
        <v>143</v>
      </c>
      <c r="D7" s="3"/>
      <c r="E7" s="3">
        <v>9.9</v>
      </c>
      <c r="F7" s="3">
        <v>9.9</v>
      </c>
      <c r="G7" s="3"/>
      <c r="H7" s="3">
        <v>8.5</v>
      </c>
      <c r="I7" s="3"/>
      <c r="J7" s="3">
        <v>10</v>
      </c>
      <c r="K7" s="3"/>
      <c r="L7" s="19">
        <f>H7/F7</f>
        <v>0.858585858585859</v>
      </c>
      <c r="M7" s="3"/>
      <c r="N7" s="3">
        <v>8.6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 t="s">
        <v>259</v>
      </c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148</v>
      </c>
      <c r="C11" s="3"/>
      <c r="D11" s="3"/>
      <c r="E11" s="3"/>
      <c r="F11" s="3"/>
      <c r="G11" s="3"/>
      <c r="H11" s="3" t="s">
        <v>148</v>
      </c>
      <c r="I11" s="3"/>
      <c r="J11" s="3"/>
      <c r="K11" s="3"/>
      <c r="L11" s="3"/>
      <c r="M11" s="3"/>
      <c r="N11" s="3"/>
    </row>
    <row r="12" ht="18.95" customHeight="1" spans="1:14">
      <c r="A12" s="6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3" t="s">
        <v>8</v>
      </c>
      <c r="J12" s="3"/>
      <c r="K12" s="3" t="s">
        <v>9</v>
      </c>
      <c r="L12" s="3"/>
      <c r="M12" s="3" t="s">
        <v>22</v>
      </c>
      <c r="N12" s="3"/>
    </row>
    <row r="13" ht="46" customHeight="1" spans="1:14">
      <c r="A13" s="7"/>
      <c r="B13" s="3" t="s">
        <v>150</v>
      </c>
      <c r="C13" s="3" t="s">
        <v>151</v>
      </c>
      <c r="D13" s="35" t="s">
        <v>260</v>
      </c>
      <c r="E13" s="36"/>
      <c r="F13" s="37"/>
      <c r="G13" s="28" t="s">
        <v>153</v>
      </c>
      <c r="H13" s="28" t="s">
        <v>153</v>
      </c>
      <c r="I13" s="3">
        <v>10</v>
      </c>
      <c r="J13" s="3"/>
      <c r="K13" s="3">
        <v>10</v>
      </c>
      <c r="L13" s="3"/>
      <c r="M13" s="3"/>
      <c r="N13" s="3"/>
    </row>
    <row r="14" ht="46" customHeight="1" spans="1:14">
      <c r="A14" s="7"/>
      <c r="B14" s="3"/>
      <c r="C14" s="3"/>
      <c r="D14" s="38"/>
      <c r="E14" s="39"/>
      <c r="F14" s="40"/>
      <c r="G14" s="28" t="s">
        <v>153</v>
      </c>
      <c r="H14" s="28" t="s">
        <v>153</v>
      </c>
      <c r="I14" s="3">
        <v>10</v>
      </c>
      <c r="J14" s="3"/>
      <c r="K14" s="3">
        <v>10</v>
      </c>
      <c r="L14" s="3"/>
      <c r="M14" s="44"/>
      <c r="N14" s="45"/>
    </row>
    <row r="15" ht="46" customHeight="1" spans="1:14">
      <c r="A15" s="7"/>
      <c r="B15" s="3"/>
      <c r="C15" s="3"/>
      <c r="D15" s="41"/>
      <c r="E15" s="42"/>
      <c r="F15" s="43"/>
      <c r="G15" s="28" t="s">
        <v>153</v>
      </c>
      <c r="H15" s="28" t="s">
        <v>153</v>
      </c>
      <c r="I15" s="3">
        <v>10</v>
      </c>
      <c r="J15" s="3"/>
      <c r="K15" s="3">
        <v>10</v>
      </c>
      <c r="L15" s="3"/>
      <c r="M15" s="3"/>
      <c r="N15" s="3"/>
    </row>
    <row r="16" ht="46" customHeight="1" spans="1:14">
      <c r="A16" s="7"/>
      <c r="B16" s="3"/>
      <c r="C16" s="3" t="s">
        <v>154</v>
      </c>
      <c r="D16" s="35" t="s">
        <v>261</v>
      </c>
      <c r="E16" s="36"/>
      <c r="F16" s="37"/>
      <c r="G16" s="29" t="s">
        <v>156</v>
      </c>
      <c r="H16" s="29" t="s">
        <v>156</v>
      </c>
      <c r="I16" s="3">
        <v>10</v>
      </c>
      <c r="J16" s="3"/>
      <c r="K16" s="3">
        <v>10</v>
      </c>
      <c r="L16" s="3"/>
      <c r="M16" s="3"/>
      <c r="N16" s="3"/>
    </row>
    <row r="17" ht="46" customHeight="1" spans="1:14">
      <c r="A17" s="7"/>
      <c r="B17" s="3"/>
      <c r="C17" s="3" t="s">
        <v>157</v>
      </c>
      <c r="D17" s="35" t="s">
        <v>262</v>
      </c>
      <c r="E17" s="36"/>
      <c r="F17" s="37"/>
      <c r="G17" s="28" t="s">
        <v>50</v>
      </c>
      <c r="H17" s="28" t="s">
        <v>50</v>
      </c>
      <c r="I17" s="3">
        <v>10</v>
      </c>
      <c r="J17" s="3"/>
      <c r="K17" s="3">
        <v>10</v>
      </c>
      <c r="L17" s="3"/>
      <c r="M17" s="3"/>
      <c r="N17" s="3"/>
    </row>
    <row r="18" ht="46" customHeight="1" spans="1:14">
      <c r="A18" s="7"/>
      <c r="B18" s="3"/>
      <c r="C18" s="3" t="s">
        <v>159</v>
      </c>
      <c r="D18" s="8" t="s">
        <v>160</v>
      </c>
      <c r="E18" s="8"/>
      <c r="F18" s="8"/>
      <c r="G18" s="30" t="s">
        <v>263</v>
      </c>
      <c r="H18" s="30" t="s">
        <v>264</v>
      </c>
      <c r="I18" s="3">
        <v>10</v>
      </c>
      <c r="J18" s="3"/>
      <c r="K18" s="3">
        <v>9</v>
      </c>
      <c r="L18" s="3"/>
      <c r="M18" s="3" t="s">
        <v>27</v>
      </c>
      <c r="N18" s="3"/>
    </row>
    <row r="19" ht="46" customHeight="1" spans="1:14">
      <c r="A19" s="7"/>
      <c r="B19" s="3" t="s">
        <v>163</v>
      </c>
      <c r="C19" s="3" t="s">
        <v>164</v>
      </c>
      <c r="D19" s="8" t="s">
        <v>185</v>
      </c>
      <c r="E19" s="8"/>
      <c r="F19" s="8"/>
      <c r="G19" s="28" t="s">
        <v>166</v>
      </c>
      <c r="H19" s="29" t="s">
        <v>166</v>
      </c>
      <c r="I19" s="3">
        <v>10</v>
      </c>
      <c r="J19" s="3"/>
      <c r="K19" s="3">
        <v>10</v>
      </c>
      <c r="L19" s="3"/>
      <c r="M19" s="3"/>
      <c r="N19" s="3"/>
    </row>
    <row r="20" ht="46" customHeight="1" spans="1:14">
      <c r="A20" s="7"/>
      <c r="B20" s="3" t="s">
        <v>167</v>
      </c>
      <c r="C20" s="3" t="s">
        <v>168</v>
      </c>
      <c r="D20" s="8" t="s">
        <v>169</v>
      </c>
      <c r="E20" s="8"/>
      <c r="F20" s="8"/>
      <c r="G20" s="31" t="s">
        <v>170</v>
      </c>
      <c r="H20" s="9" t="s">
        <v>82</v>
      </c>
      <c r="I20" s="3">
        <v>10</v>
      </c>
      <c r="J20" s="3"/>
      <c r="K20" s="3">
        <v>10</v>
      </c>
      <c r="L20" s="3"/>
      <c r="M20" s="3"/>
      <c r="N20" s="3"/>
    </row>
    <row r="21" ht="46" customHeight="1" spans="1:14">
      <c r="A21" s="13"/>
      <c r="B21" s="3" t="s">
        <v>171</v>
      </c>
      <c r="C21" s="32" t="s">
        <v>68</v>
      </c>
      <c r="D21" s="33" t="s">
        <v>172</v>
      </c>
      <c r="E21" s="34"/>
      <c r="F21" s="29"/>
      <c r="G21" s="28" t="s">
        <v>173</v>
      </c>
      <c r="H21" s="28" t="s">
        <v>173</v>
      </c>
      <c r="I21" s="3">
        <v>10</v>
      </c>
      <c r="J21" s="3"/>
      <c r="K21" s="3">
        <v>10</v>
      </c>
      <c r="L21" s="3"/>
      <c r="M21" s="3"/>
      <c r="N21" s="3"/>
    </row>
    <row r="22" ht="15" customHeight="1" spans="1:14">
      <c r="A22" s="3" t="s">
        <v>174</v>
      </c>
      <c r="B22" s="3"/>
      <c r="C22" s="3"/>
      <c r="D22" s="3"/>
      <c r="E22" s="3"/>
      <c r="F22" s="3"/>
      <c r="G22" s="3"/>
      <c r="H22" s="3"/>
      <c r="I22" s="3">
        <v>90</v>
      </c>
      <c r="J22" s="3"/>
      <c r="K22" s="3">
        <f>K13+K15+K14+K16+K17+K18+K19+K20+K21</f>
        <v>89</v>
      </c>
      <c r="L22" s="3"/>
      <c r="M22" s="20"/>
      <c r="N22" s="20"/>
    </row>
    <row r="23" customHeight="1" spans="1:14">
      <c r="A23" s="15" t="s">
        <v>175</v>
      </c>
      <c r="B23" s="16" t="s">
        <v>176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21"/>
    </row>
    <row r="24" customHeight="1" spans="1:14">
      <c r="A24" s="18" t="s">
        <v>177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ht="51.95" customHeight="1" spans="1:14">
      <c r="A25" s="18" t="s">
        <v>178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ht="41.1" customHeight="1" spans="1:14">
      <c r="A26" s="18" t="s">
        <v>179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ht="15.95" customHeight="1"/>
  </sheetData>
  <mergeCells count="89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I13:J13"/>
    <mergeCell ref="K13:L13"/>
    <mergeCell ref="M13:N13"/>
    <mergeCell ref="I14:J14"/>
    <mergeCell ref="K14:L14"/>
    <mergeCell ref="M14:N14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B23:N23"/>
    <mergeCell ref="A24:N24"/>
    <mergeCell ref="A25:N25"/>
    <mergeCell ref="A26:N26"/>
    <mergeCell ref="A10:A11"/>
    <mergeCell ref="A12:A21"/>
    <mergeCell ref="B13:B18"/>
    <mergeCell ref="C13:C15"/>
    <mergeCell ref="E4:E5"/>
    <mergeCell ref="N4:N5"/>
    <mergeCell ref="F4:G5"/>
    <mergeCell ref="H4:I5"/>
    <mergeCell ref="J4:K5"/>
    <mergeCell ref="L4:M5"/>
    <mergeCell ref="A4:B9"/>
    <mergeCell ref="D13:F15"/>
    <mergeCell ref="C4:D5"/>
  </mergeCells>
  <pageMargins left="0.7" right="0.7" top="0.75" bottom="0.75" header="0.3" footer="0.3"/>
  <pageSetup paperSize="9" scale="6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5"/>
  <sheetViews>
    <sheetView workbookViewId="0">
      <selection activeCell="B17" sqref="B17:C17"/>
    </sheetView>
  </sheetViews>
  <sheetFormatPr defaultColWidth="9" defaultRowHeight="13.5" customHeight="1"/>
  <cols>
    <col min="1" max="1" width="5.16666666666667" style="1" customWidth="1"/>
    <col min="3" max="3" width="7.16666666666667" style="1" customWidth="1"/>
    <col min="5" max="5" width="12.3333333333333" style="1" customWidth="1"/>
    <col min="6" max="6" width="2.33333333333333" style="1" customWidth="1"/>
    <col min="7" max="7" width="10.8333333333333" style="1" customWidth="1"/>
    <col min="8" max="8" width="11.6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2.8333333333333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265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3">
        <v>59.95</v>
      </c>
      <c r="F6" s="3">
        <v>59.95</v>
      </c>
      <c r="G6" s="3"/>
      <c r="H6" s="3">
        <v>52.6</v>
      </c>
      <c r="I6" s="3"/>
      <c r="J6" s="3">
        <v>10</v>
      </c>
      <c r="K6" s="3"/>
      <c r="L6" s="19">
        <f>H6/F6</f>
        <v>0.877397831526272</v>
      </c>
      <c r="M6" s="3"/>
      <c r="N6" s="3">
        <v>8.8</v>
      </c>
    </row>
    <row r="7" ht="15" customHeight="1" spans="1:14">
      <c r="A7" s="3"/>
      <c r="B7" s="3"/>
      <c r="C7" s="3" t="s">
        <v>143</v>
      </c>
      <c r="D7" s="3"/>
      <c r="E7" s="3">
        <v>59.95</v>
      </c>
      <c r="F7" s="3">
        <v>59.95</v>
      </c>
      <c r="G7" s="3"/>
      <c r="H7" s="3">
        <v>52.6</v>
      </c>
      <c r="I7" s="3"/>
      <c r="J7" s="3">
        <v>10</v>
      </c>
      <c r="K7" s="3"/>
      <c r="L7" s="19">
        <f>H7/F7</f>
        <v>0.877397831526272</v>
      </c>
      <c r="M7" s="3"/>
      <c r="N7" s="3">
        <v>8.8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/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266</v>
      </c>
      <c r="C11" s="3"/>
      <c r="D11" s="3"/>
      <c r="E11" s="3"/>
      <c r="F11" s="3"/>
      <c r="G11" s="3"/>
      <c r="H11" s="3" t="s">
        <v>267</v>
      </c>
      <c r="I11" s="3"/>
      <c r="J11" s="3"/>
      <c r="K11" s="3"/>
      <c r="L11" s="3"/>
      <c r="M11" s="3"/>
      <c r="N11" s="3"/>
    </row>
    <row r="12" ht="18.95" customHeight="1" spans="1:14">
      <c r="A12" s="6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3" t="s">
        <v>8</v>
      </c>
      <c r="J12" s="3"/>
      <c r="K12" s="3" t="s">
        <v>9</v>
      </c>
      <c r="L12" s="3"/>
      <c r="M12" s="3" t="s">
        <v>22</v>
      </c>
      <c r="N12" s="3"/>
    </row>
    <row r="13" ht="51" customHeight="1" spans="1:14">
      <c r="A13" s="7"/>
      <c r="B13" s="3" t="s">
        <v>150</v>
      </c>
      <c r="C13" s="3" t="s">
        <v>151</v>
      </c>
      <c r="D13" s="8" t="s">
        <v>268</v>
      </c>
      <c r="E13" s="8"/>
      <c r="F13" s="8"/>
      <c r="G13" s="9" t="s">
        <v>269</v>
      </c>
      <c r="H13" s="9" t="s">
        <v>269</v>
      </c>
      <c r="I13" s="3">
        <v>10</v>
      </c>
      <c r="J13" s="3"/>
      <c r="K13" s="3">
        <v>10</v>
      </c>
      <c r="L13" s="3"/>
      <c r="M13" s="3"/>
      <c r="N13" s="3"/>
    </row>
    <row r="14" ht="51" customHeight="1" spans="1:14">
      <c r="A14" s="7"/>
      <c r="B14" s="3"/>
      <c r="C14" s="3" t="s">
        <v>154</v>
      </c>
      <c r="D14" s="8" t="s">
        <v>270</v>
      </c>
      <c r="E14" s="8"/>
      <c r="F14" s="8"/>
      <c r="G14" s="11" t="s">
        <v>156</v>
      </c>
      <c r="H14" s="11" t="s">
        <v>156</v>
      </c>
      <c r="I14" s="3">
        <v>10</v>
      </c>
      <c r="J14" s="3"/>
      <c r="K14" s="3">
        <v>10</v>
      </c>
      <c r="L14" s="3"/>
      <c r="M14" s="3"/>
      <c r="N14" s="3"/>
    </row>
    <row r="15" ht="51" customHeight="1" spans="1:14">
      <c r="A15" s="7"/>
      <c r="B15" s="3"/>
      <c r="C15" s="3" t="s">
        <v>157</v>
      </c>
      <c r="D15" s="8" t="s">
        <v>271</v>
      </c>
      <c r="E15" s="8"/>
      <c r="F15" s="8"/>
      <c r="G15" s="9" t="s">
        <v>272</v>
      </c>
      <c r="H15" s="9" t="s">
        <v>272</v>
      </c>
      <c r="I15" s="3">
        <v>10</v>
      </c>
      <c r="J15" s="3"/>
      <c r="K15" s="3">
        <v>10</v>
      </c>
      <c r="L15" s="3"/>
      <c r="M15" s="3"/>
      <c r="N15" s="3"/>
    </row>
    <row r="16" ht="51" customHeight="1" spans="1:14">
      <c r="A16" s="7"/>
      <c r="B16" s="3"/>
      <c r="C16" s="3" t="s">
        <v>159</v>
      </c>
      <c r="D16" s="8" t="s">
        <v>160</v>
      </c>
      <c r="E16" s="8"/>
      <c r="F16" s="8"/>
      <c r="G16" s="10" t="s">
        <v>273</v>
      </c>
      <c r="H16" s="10" t="s">
        <v>274</v>
      </c>
      <c r="I16" s="3">
        <v>20</v>
      </c>
      <c r="J16" s="3"/>
      <c r="K16" s="3">
        <v>19</v>
      </c>
      <c r="L16" s="3"/>
      <c r="M16" s="3" t="s">
        <v>27</v>
      </c>
      <c r="N16" s="3"/>
    </row>
    <row r="17" ht="51" customHeight="1" spans="1:14">
      <c r="A17" s="7"/>
      <c r="B17" s="3" t="s">
        <v>163</v>
      </c>
      <c r="C17" s="3" t="s">
        <v>164</v>
      </c>
      <c r="D17" s="8" t="s">
        <v>275</v>
      </c>
      <c r="E17" s="8"/>
      <c r="F17" s="8"/>
      <c r="G17" s="9" t="s">
        <v>211</v>
      </c>
      <c r="H17" s="9" t="s">
        <v>211</v>
      </c>
      <c r="I17" s="3">
        <v>20</v>
      </c>
      <c r="J17" s="3"/>
      <c r="K17" s="3">
        <v>20</v>
      </c>
      <c r="L17" s="3"/>
      <c r="M17" s="3"/>
      <c r="N17" s="3"/>
    </row>
    <row r="18" ht="51" customHeight="1" spans="1:14">
      <c r="A18" s="7"/>
      <c r="B18" s="3" t="s">
        <v>167</v>
      </c>
      <c r="C18" s="3" t="s">
        <v>168</v>
      </c>
      <c r="D18" s="8" t="s">
        <v>276</v>
      </c>
      <c r="E18" s="8"/>
      <c r="F18" s="8"/>
      <c r="G18" s="12" t="s">
        <v>213</v>
      </c>
      <c r="H18" s="9" t="s">
        <v>82</v>
      </c>
      <c r="I18" s="3">
        <v>10</v>
      </c>
      <c r="J18" s="3"/>
      <c r="K18" s="3">
        <v>10</v>
      </c>
      <c r="L18" s="3"/>
      <c r="M18" s="3"/>
      <c r="N18" s="3"/>
    </row>
    <row r="19" ht="51" customHeight="1" spans="1:14">
      <c r="A19" s="13"/>
      <c r="B19" s="3" t="s">
        <v>171</v>
      </c>
      <c r="C19" s="9" t="s">
        <v>68</v>
      </c>
      <c r="D19" s="14" t="s">
        <v>172</v>
      </c>
      <c r="E19" s="14"/>
      <c r="F19" s="9"/>
      <c r="G19" s="9" t="s">
        <v>173</v>
      </c>
      <c r="H19" s="9" t="s">
        <v>173</v>
      </c>
      <c r="I19" s="3">
        <v>10</v>
      </c>
      <c r="J19" s="3"/>
      <c r="K19" s="3">
        <v>10</v>
      </c>
      <c r="L19" s="3"/>
      <c r="M19" s="3"/>
      <c r="N19" s="3"/>
    </row>
    <row r="20" ht="15" customHeight="1" spans="1:14">
      <c r="A20" s="3" t="s">
        <v>174</v>
      </c>
      <c r="B20" s="3"/>
      <c r="C20" s="3"/>
      <c r="D20" s="3"/>
      <c r="E20" s="3"/>
      <c r="F20" s="3"/>
      <c r="G20" s="3"/>
      <c r="H20" s="3"/>
      <c r="I20" s="3">
        <v>90</v>
      </c>
      <c r="J20" s="3"/>
      <c r="K20" s="3">
        <f>K13+K14+K15+K16+K17+K18+K19</f>
        <v>89</v>
      </c>
      <c r="L20" s="3"/>
      <c r="M20" s="20"/>
      <c r="N20" s="20"/>
    </row>
    <row r="21" customHeight="1" spans="1:14">
      <c r="A21" s="15" t="s">
        <v>175</v>
      </c>
      <c r="B21" s="16" t="s">
        <v>176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1"/>
    </row>
    <row r="22" customHeight="1" spans="1:14">
      <c r="A22" s="18" t="s">
        <v>177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ht="51.95" customHeight="1" spans="1:14">
      <c r="A23" s="18" t="s">
        <v>178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ht="41.1" customHeight="1" spans="1:14">
      <c r="A24" s="18" t="s">
        <v>179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ht="15.95" customHeight="1"/>
  </sheetData>
  <mergeCells count="8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6"/>
    <mergeCell ref="E4:E5"/>
    <mergeCell ref="N4:N5"/>
    <mergeCell ref="F4:G5"/>
    <mergeCell ref="H4:I5"/>
    <mergeCell ref="J4:K5"/>
    <mergeCell ref="L4:M5"/>
    <mergeCell ref="C4:D5"/>
    <mergeCell ref="A4:B9"/>
  </mergeCells>
  <pageMargins left="0.7" right="0.7" top="0.75" bottom="0.75" header="0.3" footer="0.3"/>
  <pageSetup paperSize="9" scale="64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8"/>
  <sheetViews>
    <sheetView workbookViewId="0">
      <selection activeCell="B20" sqref="B20:C20"/>
    </sheetView>
  </sheetViews>
  <sheetFormatPr defaultColWidth="9" defaultRowHeight="13.5" customHeight="1"/>
  <cols>
    <col min="1" max="1" width="5.16666666666667" style="1" customWidth="1"/>
    <col min="3" max="3" width="8.16666666666667" style="1" customWidth="1"/>
    <col min="5" max="5" width="12.3333333333333" style="1" customWidth="1"/>
    <col min="6" max="6" width="5.5" style="1" customWidth="1"/>
    <col min="7" max="7" width="14.5" style="1" customWidth="1"/>
    <col min="8" max="8" width="15.6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5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277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3">
        <v>2.75</v>
      </c>
      <c r="F6" s="3">
        <v>2.75</v>
      </c>
      <c r="G6" s="3"/>
      <c r="H6" s="3">
        <v>2.3</v>
      </c>
      <c r="I6" s="3"/>
      <c r="J6" s="3">
        <v>10</v>
      </c>
      <c r="K6" s="3"/>
      <c r="L6" s="19">
        <f>H6/F6</f>
        <v>0.836363636363636</v>
      </c>
      <c r="M6" s="3"/>
      <c r="N6" s="3">
        <v>8.4</v>
      </c>
    </row>
    <row r="7" ht="15" customHeight="1" spans="1:14">
      <c r="A7" s="3"/>
      <c r="B7" s="3"/>
      <c r="C7" s="3" t="s">
        <v>143</v>
      </c>
      <c r="D7" s="3"/>
      <c r="E7" s="3">
        <v>2.75</v>
      </c>
      <c r="F7" s="3">
        <v>2.75</v>
      </c>
      <c r="G7" s="3"/>
      <c r="H7" s="3">
        <v>2.3</v>
      </c>
      <c r="I7" s="3"/>
      <c r="J7" s="3">
        <v>10</v>
      </c>
      <c r="K7" s="3"/>
      <c r="L7" s="19">
        <f>H7/F7</f>
        <v>0.836363636363636</v>
      </c>
      <c r="M7" s="3"/>
      <c r="N7" s="3">
        <v>8.4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/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278</v>
      </c>
      <c r="C11" s="3"/>
      <c r="D11" s="3"/>
      <c r="E11" s="3"/>
      <c r="F11" s="3"/>
      <c r="G11" s="3"/>
      <c r="H11" s="3" t="s">
        <v>278</v>
      </c>
      <c r="I11" s="3"/>
      <c r="J11" s="3"/>
      <c r="K11" s="3"/>
      <c r="L11" s="3"/>
      <c r="M11" s="3"/>
      <c r="N11" s="3"/>
    </row>
    <row r="12" ht="18.95" customHeight="1" spans="1:14">
      <c r="A12" s="6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3" t="s">
        <v>8</v>
      </c>
      <c r="J12" s="3"/>
      <c r="K12" s="3" t="s">
        <v>9</v>
      </c>
      <c r="L12" s="3"/>
      <c r="M12" s="3" t="s">
        <v>22</v>
      </c>
      <c r="N12" s="3"/>
    </row>
    <row r="13" ht="46" customHeight="1" spans="1:14">
      <c r="A13" s="7"/>
      <c r="B13" s="3" t="s">
        <v>150</v>
      </c>
      <c r="C13" s="3" t="s">
        <v>151</v>
      </c>
      <c r="D13" s="8" t="s">
        <v>279</v>
      </c>
      <c r="E13" s="8"/>
      <c r="F13" s="8"/>
      <c r="G13" s="28" t="s">
        <v>280</v>
      </c>
      <c r="H13" s="28" t="s">
        <v>280</v>
      </c>
      <c r="I13" s="3">
        <v>5</v>
      </c>
      <c r="J13" s="3"/>
      <c r="K13" s="3">
        <v>4</v>
      </c>
      <c r="L13" s="3"/>
      <c r="M13" s="3"/>
      <c r="N13" s="3"/>
    </row>
    <row r="14" ht="46" customHeight="1" spans="1:14">
      <c r="A14" s="7"/>
      <c r="B14" s="3"/>
      <c r="C14" s="3"/>
      <c r="D14" s="8" t="s">
        <v>281</v>
      </c>
      <c r="E14" s="8"/>
      <c r="F14" s="8"/>
      <c r="G14" s="28" t="s">
        <v>282</v>
      </c>
      <c r="H14" s="28" t="s">
        <v>282</v>
      </c>
      <c r="I14" s="3">
        <v>5</v>
      </c>
      <c r="J14" s="3"/>
      <c r="K14" s="3">
        <v>4</v>
      </c>
      <c r="L14" s="3"/>
      <c r="M14" s="3"/>
      <c r="N14" s="3"/>
    </row>
    <row r="15" ht="46" customHeight="1" spans="1:14">
      <c r="A15" s="7"/>
      <c r="B15" s="3"/>
      <c r="C15" s="3" t="s">
        <v>154</v>
      </c>
      <c r="D15" s="8" t="s">
        <v>283</v>
      </c>
      <c r="E15" s="8"/>
      <c r="F15" s="8"/>
      <c r="G15" s="29" t="s">
        <v>156</v>
      </c>
      <c r="H15" s="29" t="s">
        <v>156</v>
      </c>
      <c r="I15" s="3">
        <v>5</v>
      </c>
      <c r="J15" s="3"/>
      <c r="K15" s="3">
        <v>4</v>
      </c>
      <c r="L15" s="3"/>
      <c r="M15" s="3"/>
      <c r="N15" s="3"/>
    </row>
    <row r="16" ht="46" customHeight="1" spans="1:14">
      <c r="A16" s="7"/>
      <c r="B16" s="3"/>
      <c r="C16" s="3"/>
      <c r="D16" s="8" t="s">
        <v>284</v>
      </c>
      <c r="E16" s="8"/>
      <c r="F16" s="8"/>
      <c r="G16" s="29" t="s">
        <v>156</v>
      </c>
      <c r="H16" s="29" t="s">
        <v>156</v>
      </c>
      <c r="I16" s="3">
        <v>5</v>
      </c>
      <c r="J16" s="3"/>
      <c r="K16" s="3">
        <v>4</v>
      </c>
      <c r="L16" s="3"/>
      <c r="M16" s="3"/>
      <c r="N16" s="3"/>
    </row>
    <row r="17" ht="46" customHeight="1" spans="1:14">
      <c r="A17" s="7"/>
      <c r="B17" s="3"/>
      <c r="C17" s="3" t="s">
        <v>157</v>
      </c>
      <c r="D17" s="8" t="s">
        <v>285</v>
      </c>
      <c r="E17" s="8"/>
      <c r="F17" s="8"/>
      <c r="G17" s="28" t="s">
        <v>50</v>
      </c>
      <c r="H17" s="28" t="s">
        <v>50</v>
      </c>
      <c r="I17" s="3">
        <v>10</v>
      </c>
      <c r="J17" s="3"/>
      <c r="K17" s="3">
        <v>10</v>
      </c>
      <c r="L17" s="3"/>
      <c r="M17" s="3"/>
      <c r="N17" s="3"/>
    </row>
    <row r="18" ht="46" customHeight="1" spans="1:14">
      <c r="A18" s="7"/>
      <c r="B18" s="3"/>
      <c r="C18" s="3"/>
      <c r="D18" s="8" t="s">
        <v>286</v>
      </c>
      <c r="E18" s="8"/>
      <c r="F18" s="8"/>
      <c r="G18" s="28" t="s">
        <v>50</v>
      </c>
      <c r="H18" s="28" t="s">
        <v>50</v>
      </c>
      <c r="I18" s="3">
        <v>10</v>
      </c>
      <c r="J18" s="3"/>
      <c r="K18" s="3">
        <v>10</v>
      </c>
      <c r="L18" s="3"/>
      <c r="M18" s="3"/>
      <c r="N18" s="3"/>
    </row>
    <row r="19" ht="46" customHeight="1" spans="1:14">
      <c r="A19" s="7"/>
      <c r="B19" s="3"/>
      <c r="C19" s="3" t="s">
        <v>159</v>
      </c>
      <c r="D19" s="8" t="s">
        <v>160</v>
      </c>
      <c r="E19" s="8"/>
      <c r="F19" s="8"/>
      <c r="G19" s="30" t="s">
        <v>287</v>
      </c>
      <c r="H19" s="30" t="s">
        <v>288</v>
      </c>
      <c r="I19" s="3">
        <v>10</v>
      </c>
      <c r="J19" s="3"/>
      <c r="K19" s="3">
        <v>9</v>
      </c>
      <c r="L19" s="3"/>
      <c r="M19" s="3" t="s">
        <v>27</v>
      </c>
      <c r="N19" s="3"/>
    </row>
    <row r="20" ht="46" customHeight="1" spans="1:14">
      <c r="A20" s="7"/>
      <c r="B20" s="3" t="s">
        <v>163</v>
      </c>
      <c r="C20" s="3" t="s">
        <v>164</v>
      </c>
      <c r="D20" s="8" t="s">
        <v>185</v>
      </c>
      <c r="E20" s="8"/>
      <c r="F20" s="8"/>
      <c r="G20" s="28" t="s">
        <v>166</v>
      </c>
      <c r="H20" s="29" t="s">
        <v>166</v>
      </c>
      <c r="I20" s="3">
        <v>30</v>
      </c>
      <c r="J20" s="3"/>
      <c r="K20" s="3">
        <v>30</v>
      </c>
      <c r="L20" s="3"/>
      <c r="M20" s="3"/>
      <c r="N20" s="3"/>
    </row>
    <row r="21" ht="46" customHeight="1" spans="1:14">
      <c r="A21" s="7"/>
      <c r="B21" s="3" t="s">
        <v>167</v>
      </c>
      <c r="C21" s="3" t="s">
        <v>168</v>
      </c>
      <c r="D21" s="8" t="s">
        <v>169</v>
      </c>
      <c r="E21" s="8"/>
      <c r="F21" s="8"/>
      <c r="G21" s="31" t="s">
        <v>170</v>
      </c>
      <c r="H21" s="9" t="s">
        <v>82</v>
      </c>
      <c r="I21" s="3">
        <v>5</v>
      </c>
      <c r="J21" s="3"/>
      <c r="K21" s="3">
        <v>8</v>
      </c>
      <c r="L21" s="3"/>
      <c r="M21" s="3"/>
      <c r="N21" s="3"/>
    </row>
    <row r="22" ht="46" customHeight="1" spans="1:14">
      <c r="A22" s="13"/>
      <c r="B22" s="3" t="s">
        <v>171</v>
      </c>
      <c r="C22" s="32" t="s">
        <v>68</v>
      </c>
      <c r="D22" s="33" t="s">
        <v>172</v>
      </c>
      <c r="E22" s="34"/>
      <c r="F22" s="29"/>
      <c r="G22" s="28" t="s">
        <v>173</v>
      </c>
      <c r="H22" s="28" t="s">
        <v>173</v>
      </c>
      <c r="I22" s="3">
        <v>5</v>
      </c>
      <c r="J22" s="3"/>
      <c r="K22" s="3">
        <v>5</v>
      </c>
      <c r="L22" s="3"/>
      <c r="M22" s="3"/>
      <c r="N22" s="3"/>
    </row>
    <row r="23" ht="15" customHeight="1" spans="1:14">
      <c r="A23" s="3" t="s">
        <v>174</v>
      </c>
      <c r="B23" s="3"/>
      <c r="C23" s="3"/>
      <c r="D23" s="3"/>
      <c r="E23" s="3"/>
      <c r="F23" s="3"/>
      <c r="G23" s="3"/>
      <c r="H23" s="3"/>
      <c r="I23" s="3">
        <v>90</v>
      </c>
      <c r="J23" s="3"/>
      <c r="K23" s="3">
        <f>K13+K14+K15+K16+K17+K18+K19+K20+K21+K22</f>
        <v>88</v>
      </c>
      <c r="L23" s="3"/>
      <c r="M23" s="20"/>
      <c r="N23" s="20"/>
    </row>
    <row r="24" customHeight="1" spans="1:14">
      <c r="A24" s="15" t="s">
        <v>175</v>
      </c>
      <c r="B24" s="16" t="s">
        <v>176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21"/>
    </row>
    <row r="25" customHeight="1" spans="1:14">
      <c r="A25" s="18" t="s">
        <v>177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ht="51.95" customHeight="1" spans="1:14">
      <c r="A26" s="18" t="s">
        <v>178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ht="41.1" customHeight="1" spans="1:14">
      <c r="A27" s="18" t="s">
        <v>179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ht="15.95" customHeight="1"/>
  </sheetData>
  <mergeCells count="97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3:H23"/>
    <mergeCell ref="I23:J23"/>
    <mergeCell ref="K23:L23"/>
    <mergeCell ref="M23:N23"/>
    <mergeCell ref="B24:N24"/>
    <mergeCell ref="A25:N25"/>
    <mergeCell ref="A26:N26"/>
    <mergeCell ref="A27:N27"/>
    <mergeCell ref="A10:A11"/>
    <mergeCell ref="A12:A22"/>
    <mergeCell ref="B13:B19"/>
    <mergeCell ref="C13:C14"/>
    <mergeCell ref="C15:C16"/>
    <mergeCell ref="C17:C18"/>
    <mergeCell ref="E4:E5"/>
    <mergeCell ref="N4:N5"/>
    <mergeCell ref="F4:G5"/>
    <mergeCell ref="H4:I5"/>
    <mergeCell ref="J4:K5"/>
    <mergeCell ref="L4:M5"/>
    <mergeCell ref="C4:D5"/>
    <mergeCell ref="A4:B9"/>
  </mergeCells>
  <pageMargins left="0.7" right="0.7" top="0.75" bottom="0.75" header="0.3" footer="0.3"/>
  <pageSetup paperSize="9" scale="5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5"/>
  <sheetViews>
    <sheetView workbookViewId="0">
      <selection activeCell="B17" sqref="B17:C17"/>
    </sheetView>
  </sheetViews>
  <sheetFormatPr defaultColWidth="9" defaultRowHeight="13.5" customHeight="1"/>
  <cols>
    <col min="1" max="1" width="5.16666666666667" style="1" customWidth="1"/>
    <col min="3" max="3" width="8.16666666666667" style="1" customWidth="1"/>
    <col min="5" max="5" width="12.3333333333333" style="1" customWidth="1"/>
    <col min="6" max="6" width="5.5" style="1" customWidth="1"/>
    <col min="7" max="7" width="14.5" style="1" customWidth="1"/>
    <col min="8" max="8" width="15.6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5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131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22">
        <v>4</v>
      </c>
      <c r="F6" s="3">
        <v>4</v>
      </c>
      <c r="G6" s="3"/>
      <c r="H6" s="3" t="s">
        <v>289</v>
      </c>
      <c r="I6" s="3"/>
      <c r="J6" s="3">
        <v>10</v>
      </c>
      <c r="K6" s="3"/>
      <c r="L6" s="19">
        <v>0.68</v>
      </c>
      <c r="M6" s="3"/>
      <c r="N6" s="3">
        <v>6.8</v>
      </c>
    </row>
    <row r="7" ht="15" customHeight="1" spans="1:14">
      <c r="A7" s="3"/>
      <c r="B7" s="3"/>
      <c r="C7" s="3" t="s">
        <v>143</v>
      </c>
      <c r="D7" s="3"/>
      <c r="E7" s="22">
        <v>4</v>
      </c>
      <c r="F7" s="23">
        <v>4</v>
      </c>
      <c r="G7" s="24"/>
      <c r="H7" s="3" t="s">
        <v>289</v>
      </c>
      <c r="I7" s="3"/>
      <c r="J7" s="3">
        <v>10</v>
      </c>
      <c r="K7" s="3"/>
      <c r="L7" s="19">
        <v>0.68</v>
      </c>
      <c r="M7" s="3"/>
      <c r="N7" s="3">
        <v>6.8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/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148</v>
      </c>
      <c r="C11" s="3"/>
      <c r="D11" s="3"/>
      <c r="E11" s="3"/>
      <c r="F11" s="3"/>
      <c r="G11" s="3"/>
      <c r="H11" s="3" t="s">
        <v>148</v>
      </c>
      <c r="I11" s="3"/>
      <c r="J11" s="3"/>
      <c r="K11" s="3"/>
      <c r="L11" s="3"/>
      <c r="M11" s="3"/>
      <c r="N11" s="3"/>
    </row>
    <row r="12" ht="18.95" customHeight="1" spans="1:14">
      <c r="A12" s="6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3" t="s">
        <v>8</v>
      </c>
      <c r="J12" s="3"/>
      <c r="K12" s="3" t="s">
        <v>9</v>
      </c>
      <c r="L12" s="3"/>
      <c r="M12" s="3" t="s">
        <v>22</v>
      </c>
      <c r="N12" s="3"/>
    </row>
    <row r="13" ht="46" customHeight="1" spans="1:14">
      <c r="A13" s="7"/>
      <c r="B13" s="3" t="s">
        <v>150</v>
      </c>
      <c r="C13" s="3" t="s">
        <v>151</v>
      </c>
      <c r="D13" s="25" t="s">
        <v>131</v>
      </c>
      <c r="E13" s="26"/>
      <c r="F13" s="27"/>
      <c r="G13" s="28" t="s">
        <v>153</v>
      </c>
      <c r="H13" s="28" t="s">
        <v>153</v>
      </c>
      <c r="I13" s="3">
        <v>10</v>
      </c>
      <c r="J13" s="3"/>
      <c r="K13" s="3">
        <v>10</v>
      </c>
      <c r="L13" s="3"/>
      <c r="M13" s="3"/>
      <c r="N13" s="3"/>
    </row>
    <row r="14" ht="46" customHeight="1" spans="1:14">
      <c r="A14" s="7"/>
      <c r="B14" s="3"/>
      <c r="C14" s="3" t="s">
        <v>154</v>
      </c>
      <c r="D14" s="25" t="s">
        <v>290</v>
      </c>
      <c r="E14" s="26"/>
      <c r="F14" s="27"/>
      <c r="G14" s="29" t="s">
        <v>156</v>
      </c>
      <c r="H14" s="29" t="s">
        <v>156</v>
      </c>
      <c r="I14" s="3">
        <v>10</v>
      </c>
      <c r="J14" s="3"/>
      <c r="K14" s="3">
        <v>10</v>
      </c>
      <c r="L14" s="3"/>
      <c r="M14" s="3"/>
      <c r="N14" s="3"/>
    </row>
    <row r="15" ht="46" customHeight="1" spans="1:14">
      <c r="A15" s="7"/>
      <c r="B15" s="3"/>
      <c r="C15" s="3" t="s">
        <v>157</v>
      </c>
      <c r="D15" s="25" t="s">
        <v>291</v>
      </c>
      <c r="E15" s="26"/>
      <c r="F15" s="27"/>
      <c r="G15" s="28" t="s">
        <v>50</v>
      </c>
      <c r="H15" s="28" t="s">
        <v>50</v>
      </c>
      <c r="I15" s="3">
        <v>10</v>
      </c>
      <c r="J15" s="3"/>
      <c r="K15" s="3">
        <v>10</v>
      </c>
      <c r="L15" s="3"/>
      <c r="M15" s="3"/>
      <c r="N15" s="3"/>
    </row>
    <row r="16" ht="46" customHeight="1" spans="1:14">
      <c r="A16" s="7"/>
      <c r="B16" s="3"/>
      <c r="C16" s="3" t="s">
        <v>159</v>
      </c>
      <c r="D16" s="8" t="s">
        <v>160</v>
      </c>
      <c r="E16" s="8"/>
      <c r="F16" s="8"/>
      <c r="G16" s="30" t="s">
        <v>292</v>
      </c>
      <c r="H16" s="30" t="s">
        <v>289</v>
      </c>
      <c r="I16" s="3">
        <v>10</v>
      </c>
      <c r="J16" s="3"/>
      <c r="K16" s="3">
        <v>5</v>
      </c>
      <c r="L16" s="3"/>
      <c r="M16" s="3" t="s">
        <v>27</v>
      </c>
      <c r="N16" s="3"/>
    </row>
    <row r="17" ht="46" customHeight="1" spans="1:14">
      <c r="A17" s="7"/>
      <c r="B17" s="3" t="s">
        <v>163</v>
      </c>
      <c r="C17" s="3" t="s">
        <v>164</v>
      </c>
      <c r="D17" s="8" t="s">
        <v>165</v>
      </c>
      <c r="E17" s="8"/>
      <c r="F17" s="8"/>
      <c r="G17" s="28" t="s">
        <v>166</v>
      </c>
      <c r="H17" s="29" t="s">
        <v>166</v>
      </c>
      <c r="I17" s="3">
        <v>30</v>
      </c>
      <c r="J17" s="3"/>
      <c r="K17" s="3">
        <v>30</v>
      </c>
      <c r="L17" s="3"/>
      <c r="M17" s="3"/>
      <c r="N17" s="3"/>
    </row>
    <row r="18" ht="46" customHeight="1" spans="1:14">
      <c r="A18" s="7"/>
      <c r="B18" s="3" t="s">
        <v>167</v>
      </c>
      <c r="C18" s="3" t="s">
        <v>168</v>
      </c>
      <c r="D18" s="8" t="s">
        <v>169</v>
      </c>
      <c r="E18" s="8"/>
      <c r="F18" s="8"/>
      <c r="G18" s="31" t="s">
        <v>170</v>
      </c>
      <c r="H18" s="9" t="s">
        <v>82</v>
      </c>
      <c r="I18" s="3">
        <v>10</v>
      </c>
      <c r="J18" s="3"/>
      <c r="K18" s="3">
        <v>10</v>
      </c>
      <c r="L18" s="3"/>
      <c r="M18" s="3"/>
      <c r="N18" s="3"/>
    </row>
    <row r="19" ht="46" customHeight="1" spans="1:14">
      <c r="A19" s="13"/>
      <c r="B19" s="3" t="s">
        <v>171</v>
      </c>
      <c r="C19" s="32" t="s">
        <v>68</v>
      </c>
      <c r="D19" s="33" t="s">
        <v>172</v>
      </c>
      <c r="E19" s="34"/>
      <c r="F19" s="29"/>
      <c r="G19" s="28" t="s">
        <v>173</v>
      </c>
      <c r="H19" s="28" t="s">
        <v>173</v>
      </c>
      <c r="I19" s="3">
        <v>10</v>
      </c>
      <c r="J19" s="3"/>
      <c r="K19" s="3">
        <v>10</v>
      </c>
      <c r="L19" s="3"/>
      <c r="M19" s="3"/>
      <c r="N19" s="3"/>
    </row>
    <row r="20" ht="15" customHeight="1" spans="1:14">
      <c r="A20" s="3" t="s">
        <v>174</v>
      </c>
      <c r="B20" s="3"/>
      <c r="C20" s="3"/>
      <c r="D20" s="3"/>
      <c r="E20" s="3"/>
      <c r="F20" s="3"/>
      <c r="G20" s="3"/>
      <c r="H20" s="3"/>
      <c r="I20" s="3">
        <v>90</v>
      </c>
      <c r="J20" s="3"/>
      <c r="K20" s="3">
        <f>K13+K14+K15+K16+K17+K18+K19</f>
        <v>85</v>
      </c>
      <c r="L20" s="3"/>
      <c r="M20" s="20"/>
      <c r="N20" s="20"/>
    </row>
    <row r="21" customHeight="1" spans="1:14">
      <c r="A21" s="15" t="s">
        <v>175</v>
      </c>
      <c r="B21" s="16" t="s">
        <v>176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1"/>
    </row>
    <row r="22" customHeight="1" spans="1:14">
      <c r="A22" s="18" t="s">
        <v>177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ht="51.95" customHeight="1" spans="1:14">
      <c r="A23" s="18" t="s">
        <v>178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ht="41.1" customHeight="1" spans="1:14">
      <c r="A24" s="18" t="s">
        <v>179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="1" customFormat="1" ht="15.95" customHeight="1"/>
  </sheetData>
  <mergeCells count="8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6"/>
    <mergeCell ref="E4:E5"/>
    <mergeCell ref="N4:N5"/>
    <mergeCell ref="A4:B9"/>
    <mergeCell ref="C4:D5"/>
    <mergeCell ref="F4:G5"/>
    <mergeCell ref="H4:I5"/>
    <mergeCell ref="J4:K5"/>
    <mergeCell ref="L4:M5"/>
  </mergeCells>
  <pageMargins left="0.7" right="0.7" top="0.75" bottom="0.75" header="0.3" footer="0.3"/>
  <pageSetup paperSize="9" scale="68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5"/>
  <sheetViews>
    <sheetView workbookViewId="0">
      <selection activeCell="B17" sqref="B17:C17"/>
    </sheetView>
  </sheetViews>
  <sheetFormatPr defaultColWidth="9" defaultRowHeight="13.5" customHeight="1"/>
  <cols>
    <col min="1" max="1" width="5.16666666666667" style="1" customWidth="1"/>
    <col min="3" max="3" width="7.16666666666667" style="1" customWidth="1"/>
    <col min="5" max="5" width="12.3333333333333" style="1" customWidth="1"/>
    <col min="6" max="6" width="2.33333333333333" style="1" customWidth="1"/>
    <col min="7" max="7" width="10.8333333333333" style="1" customWidth="1"/>
    <col min="8" max="8" width="10.1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2.8333333333333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293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3">
        <v>10.4</v>
      </c>
      <c r="F6" s="3">
        <v>10.4</v>
      </c>
      <c r="G6" s="3"/>
      <c r="H6" s="3">
        <v>9</v>
      </c>
      <c r="I6" s="3"/>
      <c r="J6" s="3">
        <v>10</v>
      </c>
      <c r="K6" s="3"/>
      <c r="L6" s="19">
        <f>H6/F6</f>
        <v>0.865384615384615</v>
      </c>
      <c r="M6" s="19"/>
      <c r="N6" s="3">
        <v>9.6</v>
      </c>
    </row>
    <row r="7" ht="15" customHeight="1" spans="1:14">
      <c r="A7" s="3"/>
      <c r="B7" s="3"/>
      <c r="C7" s="3" t="s">
        <v>143</v>
      </c>
      <c r="D7" s="3"/>
      <c r="E7" s="3">
        <v>10.4</v>
      </c>
      <c r="F7" s="3">
        <v>10.4</v>
      </c>
      <c r="G7" s="3"/>
      <c r="H7" s="3">
        <v>9</v>
      </c>
      <c r="I7" s="3"/>
      <c r="J7" s="3">
        <v>10</v>
      </c>
      <c r="K7" s="3"/>
      <c r="L7" s="19">
        <v>0.96</v>
      </c>
      <c r="M7" s="19"/>
      <c r="N7" s="3">
        <v>9.6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/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5" t="s">
        <v>294</v>
      </c>
      <c r="C11" s="5"/>
      <c r="D11" s="5"/>
      <c r="E11" s="5"/>
      <c r="F11" s="5"/>
      <c r="G11" s="5"/>
      <c r="H11" s="3" t="s">
        <v>295</v>
      </c>
      <c r="I11" s="3"/>
      <c r="J11" s="3"/>
      <c r="K11" s="3"/>
      <c r="L11" s="3"/>
      <c r="M11" s="3"/>
      <c r="N11" s="3"/>
    </row>
    <row r="12" ht="18.95" customHeight="1" spans="1:14">
      <c r="A12" s="6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3" t="s">
        <v>8</v>
      </c>
      <c r="J12" s="3"/>
      <c r="K12" s="3" t="s">
        <v>9</v>
      </c>
      <c r="L12" s="3"/>
      <c r="M12" s="3" t="s">
        <v>22</v>
      </c>
      <c r="N12" s="3"/>
    </row>
    <row r="13" ht="52" customHeight="1" spans="1:14">
      <c r="A13" s="7"/>
      <c r="B13" s="3" t="s">
        <v>150</v>
      </c>
      <c r="C13" s="3" t="s">
        <v>151</v>
      </c>
      <c r="D13" s="8" t="s">
        <v>296</v>
      </c>
      <c r="E13" s="8"/>
      <c r="F13" s="8"/>
      <c r="G13" s="9" t="s">
        <v>297</v>
      </c>
      <c r="H13" s="9" t="s">
        <v>297</v>
      </c>
      <c r="I13" s="3">
        <v>10</v>
      </c>
      <c r="J13" s="3"/>
      <c r="K13" s="3">
        <v>10</v>
      </c>
      <c r="L13" s="3"/>
      <c r="M13" s="3"/>
      <c r="N13" s="3"/>
    </row>
    <row r="14" ht="52" customHeight="1" spans="1:14">
      <c r="A14" s="7"/>
      <c r="B14" s="3"/>
      <c r="C14" s="3" t="s">
        <v>154</v>
      </c>
      <c r="D14" s="8" t="s">
        <v>249</v>
      </c>
      <c r="E14" s="8"/>
      <c r="F14" s="8"/>
      <c r="G14" s="9" t="s">
        <v>156</v>
      </c>
      <c r="H14" s="9" t="s">
        <v>156</v>
      </c>
      <c r="I14" s="3">
        <v>10</v>
      </c>
      <c r="J14" s="3"/>
      <c r="K14" s="3">
        <v>10</v>
      </c>
      <c r="L14" s="3"/>
      <c r="M14" s="3"/>
      <c r="N14" s="3"/>
    </row>
    <row r="15" ht="52" customHeight="1" spans="1:14">
      <c r="A15" s="7"/>
      <c r="B15" s="3"/>
      <c r="C15" s="3" t="s">
        <v>157</v>
      </c>
      <c r="D15" s="8" t="s">
        <v>250</v>
      </c>
      <c r="E15" s="8"/>
      <c r="F15" s="8"/>
      <c r="G15" s="9" t="s">
        <v>50</v>
      </c>
      <c r="H15" s="9" t="s">
        <v>50</v>
      </c>
      <c r="I15" s="3">
        <v>10</v>
      </c>
      <c r="J15" s="3"/>
      <c r="K15" s="3">
        <v>10</v>
      </c>
      <c r="L15" s="3"/>
      <c r="M15" s="3"/>
      <c r="N15" s="3"/>
    </row>
    <row r="16" ht="52" customHeight="1" spans="1:14">
      <c r="A16" s="7"/>
      <c r="B16" s="3"/>
      <c r="C16" s="3" t="s">
        <v>159</v>
      </c>
      <c r="D16" s="8" t="s">
        <v>160</v>
      </c>
      <c r="E16" s="8"/>
      <c r="F16" s="8"/>
      <c r="G16" s="10" t="s">
        <v>298</v>
      </c>
      <c r="H16" s="10" t="s">
        <v>299</v>
      </c>
      <c r="I16" s="3">
        <v>20</v>
      </c>
      <c r="J16" s="3"/>
      <c r="K16" s="3">
        <v>15</v>
      </c>
      <c r="L16" s="3"/>
      <c r="M16" s="3"/>
      <c r="N16" s="3"/>
    </row>
    <row r="17" ht="52" customHeight="1" spans="1:14">
      <c r="A17" s="7"/>
      <c r="B17" s="3" t="s">
        <v>163</v>
      </c>
      <c r="C17" s="3" t="s">
        <v>164</v>
      </c>
      <c r="D17" s="8" t="s">
        <v>300</v>
      </c>
      <c r="E17" s="8"/>
      <c r="F17" s="8"/>
      <c r="G17" s="11" t="s">
        <v>166</v>
      </c>
      <c r="H17" s="11" t="s">
        <v>166</v>
      </c>
      <c r="I17" s="3">
        <v>30</v>
      </c>
      <c r="J17" s="3"/>
      <c r="K17" s="3">
        <v>30</v>
      </c>
      <c r="L17" s="3"/>
      <c r="M17" s="3"/>
      <c r="N17" s="3"/>
    </row>
    <row r="18" ht="52" customHeight="1" spans="1:14">
      <c r="A18" s="7"/>
      <c r="B18" s="3" t="s">
        <v>167</v>
      </c>
      <c r="C18" s="3" t="s">
        <v>168</v>
      </c>
      <c r="D18" s="8" t="s">
        <v>258</v>
      </c>
      <c r="E18" s="8"/>
      <c r="F18" s="8"/>
      <c r="G18" s="12" t="s">
        <v>301</v>
      </c>
      <c r="H18" s="12" t="s">
        <v>302</v>
      </c>
      <c r="I18" s="3">
        <v>5</v>
      </c>
      <c r="J18" s="3"/>
      <c r="K18" s="3">
        <v>5</v>
      </c>
      <c r="L18" s="3"/>
      <c r="M18" s="3"/>
      <c r="N18" s="3"/>
    </row>
    <row r="19" ht="52" customHeight="1" spans="1:14">
      <c r="A19" s="13"/>
      <c r="B19" s="3" t="s">
        <v>171</v>
      </c>
      <c r="C19" s="9" t="s">
        <v>68</v>
      </c>
      <c r="D19" s="14" t="s">
        <v>172</v>
      </c>
      <c r="E19" s="14"/>
      <c r="F19" s="9"/>
      <c r="G19" s="9" t="s">
        <v>173</v>
      </c>
      <c r="H19" s="9" t="s">
        <v>173</v>
      </c>
      <c r="I19" s="3">
        <v>5</v>
      </c>
      <c r="J19" s="3"/>
      <c r="K19" s="3">
        <v>5</v>
      </c>
      <c r="L19" s="3"/>
      <c r="M19" s="3"/>
      <c r="N19" s="3"/>
    </row>
    <row r="20" ht="15" customHeight="1" spans="1:14">
      <c r="A20" s="3" t="s">
        <v>174</v>
      </c>
      <c r="B20" s="3"/>
      <c r="C20" s="3"/>
      <c r="D20" s="3"/>
      <c r="E20" s="3"/>
      <c r="F20" s="3"/>
      <c r="G20" s="3"/>
      <c r="H20" s="3"/>
      <c r="I20" s="3">
        <v>90</v>
      </c>
      <c r="J20" s="3"/>
      <c r="K20" s="3">
        <f>K13+K14+K15+K16+K17+K18+K19</f>
        <v>85</v>
      </c>
      <c r="L20" s="3"/>
      <c r="M20" s="20"/>
      <c r="N20" s="20"/>
    </row>
    <row r="21" customHeight="1" spans="1:14">
      <c r="A21" s="15" t="s">
        <v>175</v>
      </c>
      <c r="B21" s="16" t="s">
        <v>176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1"/>
    </row>
    <row r="22" customHeight="1" spans="1:14">
      <c r="A22" s="18" t="s">
        <v>177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ht="51.95" customHeight="1" spans="1:14">
      <c r="A23" s="18" t="s">
        <v>178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ht="41.1" customHeight="1" spans="1:14">
      <c r="A24" s="18" t="s">
        <v>179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ht="15.95" customHeight="1"/>
  </sheetData>
  <mergeCells count="8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6"/>
    <mergeCell ref="E4:E5"/>
    <mergeCell ref="N4:N5"/>
    <mergeCell ref="F4:G5"/>
    <mergeCell ref="H4:I5"/>
    <mergeCell ref="J4:K5"/>
    <mergeCell ref="L4:M5"/>
    <mergeCell ref="C4:D5"/>
    <mergeCell ref="A4:B9"/>
  </mergeCells>
  <pageMargins left="0.7" right="0.7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2"/>
  <sheetViews>
    <sheetView workbookViewId="0">
      <selection activeCell="B21" sqref="B5:B21"/>
    </sheetView>
  </sheetViews>
  <sheetFormatPr defaultColWidth="9" defaultRowHeight="13.5" customHeight="1"/>
  <cols>
    <col min="1" max="1" width="8.16666666666667" style="46" customWidth="1"/>
    <col min="2" max="2" width="40.6666666666667" style="46" customWidth="1"/>
    <col min="3" max="3" width="14.6666666666667" style="46" customWidth="1"/>
    <col min="4" max="4" width="12.6666666666667" style="46" customWidth="1"/>
    <col min="5" max="6" width="13.1666666666667" style="46" customWidth="1"/>
    <col min="7" max="10" width="12.6666666666667" style="46" customWidth="1"/>
    <col min="11" max="11" width="18.5" style="46" customWidth="1"/>
    <col min="12" max="40" width="9" style="46"/>
  </cols>
  <sheetData>
    <row r="1" ht="57" customHeight="1" spans="1:11">
      <c r="A1" s="69" t="s">
        <v>88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="46" customFormat="1" ht="30" customHeight="1" spans="1:11">
      <c r="A2" s="70" t="s">
        <v>89</v>
      </c>
      <c r="B2" s="71" t="s">
        <v>90</v>
      </c>
      <c r="C2" s="70" t="s">
        <v>91</v>
      </c>
      <c r="D2" s="71" t="s">
        <v>92</v>
      </c>
      <c r="E2" s="71"/>
      <c r="F2" s="71"/>
      <c r="G2" s="71"/>
      <c r="H2" s="71"/>
      <c r="I2" s="71"/>
      <c r="J2" s="70" t="s">
        <v>93</v>
      </c>
      <c r="K2" s="70" t="s">
        <v>94</v>
      </c>
    </row>
    <row r="3" s="46" customFormat="1" ht="30" customHeight="1" spans="1:11">
      <c r="A3" s="70"/>
      <c r="B3" s="71"/>
      <c r="C3" s="70"/>
      <c r="D3" s="71" t="s">
        <v>5</v>
      </c>
      <c r="E3" s="71"/>
      <c r="F3" s="71"/>
      <c r="G3" s="71"/>
      <c r="H3" s="71" t="s">
        <v>95</v>
      </c>
      <c r="I3" s="71" t="s">
        <v>96</v>
      </c>
      <c r="J3" s="70"/>
      <c r="K3" s="70"/>
    </row>
    <row r="4" s="46" customFormat="1" ht="30" customHeight="1" spans="1:11">
      <c r="A4" s="70"/>
      <c r="B4" s="71"/>
      <c r="C4" s="70"/>
      <c r="D4" s="70" t="s">
        <v>97</v>
      </c>
      <c r="E4" s="71" t="s">
        <v>98</v>
      </c>
      <c r="F4" s="71" t="s">
        <v>99</v>
      </c>
      <c r="G4" s="71" t="s">
        <v>100</v>
      </c>
      <c r="H4" s="71"/>
      <c r="I4" s="70"/>
      <c r="J4" s="70"/>
      <c r="K4" s="70"/>
    </row>
    <row r="5" s="46" customFormat="1" ht="40" customHeight="1" spans="1:11">
      <c r="A5" s="72">
        <v>1</v>
      </c>
      <c r="B5" s="73" t="s">
        <v>101</v>
      </c>
      <c r="C5" s="74" t="s">
        <v>2</v>
      </c>
      <c r="D5" s="75" t="s">
        <v>102</v>
      </c>
      <c r="E5" s="76">
        <v>39.1</v>
      </c>
      <c r="F5" s="77"/>
      <c r="G5" s="77"/>
      <c r="H5" s="76">
        <v>39.1</v>
      </c>
      <c r="I5" s="79">
        <f t="shared" ref="I5:I22" si="0">H5/E5</f>
        <v>1</v>
      </c>
      <c r="J5" s="70">
        <v>99</v>
      </c>
      <c r="K5" s="80"/>
    </row>
    <row r="6" ht="40" customHeight="1" spans="1:11">
      <c r="A6" s="72">
        <v>2</v>
      </c>
      <c r="B6" s="73" t="s">
        <v>103</v>
      </c>
      <c r="C6" s="74" t="s">
        <v>2</v>
      </c>
      <c r="D6" s="75" t="s">
        <v>104</v>
      </c>
      <c r="E6" s="76">
        <v>90.1</v>
      </c>
      <c r="F6" s="77"/>
      <c r="G6" s="77"/>
      <c r="H6" s="76">
        <v>31.3</v>
      </c>
      <c r="I6" s="79">
        <f t="shared" si="0"/>
        <v>0.347391786903441</v>
      </c>
      <c r="J6" s="70">
        <v>88.5</v>
      </c>
      <c r="K6" s="81"/>
    </row>
    <row r="7" ht="40" customHeight="1" spans="1:11">
      <c r="A7" s="72">
        <v>3</v>
      </c>
      <c r="B7" s="73" t="s">
        <v>105</v>
      </c>
      <c r="C7" s="74" t="s">
        <v>2</v>
      </c>
      <c r="D7" s="75" t="s">
        <v>106</v>
      </c>
      <c r="E7" s="76">
        <v>14.1</v>
      </c>
      <c r="F7" s="77"/>
      <c r="G7" s="77"/>
      <c r="H7" s="76">
        <v>14.1</v>
      </c>
      <c r="I7" s="79">
        <f t="shared" si="0"/>
        <v>1</v>
      </c>
      <c r="J7" s="70">
        <v>100</v>
      </c>
      <c r="K7" s="80"/>
    </row>
    <row r="8" ht="40" customHeight="1" spans="1:11">
      <c r="A8" s="72">
        <v>4</v>
      </c>
      <c r="B8" s="73" t="s">
        <v>107</v>
      </c>
      <c r="C8" s="74" t="s">
        <v>2</v>
      </c>
      <c r="D8" s="75" t="s">
        <v>108</v>
      </c>
      <c r="E8" s="76">
        <v>55</v>
      </c>
      <c r="F8" s="77"/>
      <c r="G8" s="77"/>
      <c r="H8" s="76">
        <v>23</v>
      </c>
      <c r="I8" s="79">
        <f t="shared" si="0"/>
        <v>0.418181818181818</v>
      </c>
      <c r="J8" s="70">
        <v>93.2</v>
      </c>
      <c r="K8" s="81"/>
    </row>
    <row r="9" ht="40" customHeight="1" spans="1:11">
      <c r="A9" s="72">
        <v>5</v>
      </c>
      <c r="B9" s="73" t="s">
        <v>109</v>
      </c>
      <c r="C9" s="74" t="s">
        <v>2</v>
      </c>
      <c r="D9" s="75" t="s">
        <v>110</v>
      </c>
      <c r="E9" s="76">
        <v>24.1</v>
      </c>
      <c r="F9" s="77"/>
      <c r="G9" s="77"/>
      <c r="H9" s="76">
        <v>15.7</v>
      </c>
      <c r="I9" s="79">
        <f t="shared" si="0"/>
        <v>0.651452282157676</v>
      </c>
      <c r="J9" s="70">
        <v>95.5</v>
      </c>
      <c r="K9" s="81"/>
    </row>
    <row r="10" ht="40" customHeight="1" spans="1:11">
      <c r="A10" s="72">
        <v>6</v>
      </c>
      <c r="B10" s="73" t="s">
        <v>111</v>
      </c>
      <c r="C10" s="74" t="s">
        <v>2</v>
      </c>
      <c r="D10" s="75" t="s">
        <v>112</v>
      </c>
      <c r="E10" s="76">
        <v>37.9</v>
      </c>
      <c r="F10" s="77"/>
      <c r="G10" s="77"/>
      <c r="H10" s="76">
        <v>37.9</v>
      </c>
      <c r="I10" s="79">
        <f t="shared" si="0"/>
        <v>1</v>
      </c>
      <c r="J10" s="70">
        <v>100</v>
      </c>
      <c r="K10" s="81"/>
    </row>
    <row r="11" ht="40" customHeight="1" spans="1:11">
      <c r="A11" s="72">
        <v>7</v>
      </c>
      <c r="B11" s="73" t="s">
        <v>113</v>
      </c>
      <c r="C11" s="74" t="s">
        <v>2</v>
      </c>
      <c r="D11" s="75" t="s">
        <v>114</v>
      </c>
      <c r="E11" s="76">
        <v>23.3</v>
      </c>
      <c r="F11" s="77"/>
      <c r="G11" s="77"/>
      <c r="H11" s="76">
        <v>20.1</v>
      </c>
      <c r="I11" s="79">
        <f t="shared" si="0"/>
        <v>0.862660944206009</v>
      </c>
      <c r="J11" s="70">
        <v>87.6</v>
      </c>
      <c r="K11" s="81"/>
    </row>
    <row r="12" ht="40" customHeight="1" spans="1:11">
      <c r="A12" s="72">
        <v>8</v>
      </c>
      <c r="B12" s="73" t="s">
        <v>115</v>
      </c>
      <c r="C12" s="74" t="s">
        <v>2</v>
      </c>
      <c r="D12" s="75" t="s">
        <v>116</v>
      </c>
      <c r="E12" s="76">
        <v>2.4</v>
      </c>
      <c r="F12" s="77"/>
      <c r="G12" s="77"/>
      <c r="H12" s="76">
        <v>35.9</v>
      </c>
      <c r="I12" s="79">
        <f t="shared" si="0"/>
        <v>14.9583333333333</v>
      </c>
      <c r="J12" s="70">
        <v>100</v>
      </c>
      <c r="K12" s="81"/>
    </row>
    <row r="13" ht="40" customHeight="1" spans="1:11">
      <c r="A13" s="72">
        <v>9</v>
      </c>
      <c r="B13" s="73" t="s">
        <v>117</v>
      </c>
      <c r="C13" s="74" t="s">
        <v>2</v>
      </c>
      <c r="D13" s="75" t="s">
        <v>118</v>
      </c>
      <c r="E13" s="76">
        <v>10</v>
      </c>
      <c r="F13" s="77"/>
      <c r="G13" s="77"/>
      <c r="H13" s="76">
        <v>10</v>
      </c>
      <c r="I13" s="79">
        <f t="shared" si="0"/>
        <v>1</v>
      </c>
      <c r="J13" s="70">
        <v>100</v>
      </c>
      <c r="K13" s="81"/>
    </row>
    <row r="14" ht="40" customHeight="1" spans="1:11">
      <c r="A14" s="72">
        <v>10</v>
      </c>
      <c r="B14" s="73" t="s">
        <v>119</v>
      </c>
      <c r="C14" s="74" t="s">
        <v>2</v>
      </c>
      <c r="D14" s="75" t="s">
        <v>120</v>
      </c>
      <c r="E14" s="76">
        <v>41.98</v>
      </c>
      <c r="F14" s="77"/>
      <c r="G14" s="77"/>
      <c r="H14" s="76">
        <v>35.9</v>
      </c>
      <c r="I14" s="79">
        <f t="shared" si="0"/>
        <v>0.855169128156265</v>
      </c>
      <c r="J14" s="70">
        <v>97.6</v>
      </c>
      <c r="K14" s="81"/>
    </row>
    <row r="15" ht="40" customHeight="1" spans="1:11">
      <c r="A15" s="72">
        <v>11</v>
      </c>
      <c r="B15" s="73" t="s">
        <v>121</v>
      </c>
      <c r="C15" s="74" t="s">
        <v>2</v>
      </c>
      <c r="D15" s="75" t="s">
        <v>122</v>
      </c>
      <c r="E15" s="76">
        <v>4.4</v>
      </c>
      <c r="F15" s="77"/>
      <c r="G15" s="77"/>
      <c r="H15" s="76">
        <v>13.4</v>
      </c>
      <c r="I15" s="79">
        <f t="shared" si="0"/>
        <v>3.04545454545455</v>
      </c>
      <c r="J15" s="70">
        <v>100</v>
      </c>
      <c r="K15" s="81"/>
    </row>
    <row r="16" ht="40" customHeight="1" spans="1:11">
      <c r="A16" s="72">
        <v>12</v>
      </c>
      <c r="B16" s="73" t="s">
        <v>123</v>
      </c>
      <c r="C16" s="74" t="s">
        <v>2</v>
      </c>
      <c r="D16" s="75" t="s">
        <v>124</v>
      </c>
      <c r="E16" s="76">
        <v>8</v>
      </c>
      <c r="F16" s="77"/>
      <c r="G16" s="77"/>
      <c r="H16" s="76">
        <v>7.9</v>
      </c>
      <c r="I16" s="79">
        <f t="shared" si="0"/>
        <v>0.9875</v>
      </c>
      <c r="J16" s="70">
        <v>98.9</v>
      </c>
      <c r="K16" s="81"/>
    </row>
    <row r="17" ht="40" customHeight="1" spans="1:11">
      <c r="A17" s="72">
        <v>13</v>
      </c>
      <c r="B17" s="73" t="s">
        <v>125</v>
      </c>
      <c r="C17" s="74" t="s">
        <v>2</v>
      </c>
      <c r="D17" s="75" t="s">
        <v>126</v>
      </c>
      <c r="E17" s="76">
        <v>9.9</v>
      </c>
      <c r="F17" s="77"/>
      <c r="G17" s="77"/>
      <c r="H17" s="76">
        <v>8.5</v>
      </c>
      <c r="I17" s="79">
        <f t="shared" si="0"/>
        <v>0.858585858585859</v>
      </c>
      <c r="J17" s="70">
        <v>97.6</v>
      </c>
      <c r="K17" s="81"/>
    </row>
    <row r="18" ht="40" customHeight="1" spans="1:11">
      <c r="A18" s="72">
        <v>14</v>
      </c>
      <c r="B18" s="73" t="s">
        <v>127</v>
      </c>
      <c r="C18" s="74" t="s">
        <v>2</v>
      </c>
      <c r="D18" s="75" t="s">
        <v>128</v>
      </c>
      <c r="E18" s="76">
        <v>59.95</v>
      </c>
      <c r="F18" s="77"/>
      <c r="G18" s="77"/>
      <c r="H18" s="76">
        <v>52.6</v>
      </c>
      <c r="I18" s="79">
        <f t="shared" si="0"/>
        <v>0.877397831526272</v>
      </c>
      <c r="J18" s="70">
        <v>96.8</v>
      </c>
      <c r="K18" s="81"/>
    </row>
    <row r="19" ht="40" customHeight="1" spans="1:11">
      <c r="A19" s="72">
        <v>15</v>
      </c>
      <c r="B19" s="73" t="s">
        <v>129</v>
      </c>
      <c r="C19" s="74" t="s">
        <v>2</v>
      </c>
      <c r="D19" s="75" t="s">
        <v>130</v>
      </c>
      <c r="E19" s="76">
        <v>2.75</v>
      </c>
      <c r="F19" s="77"/>
      <c r="G19" s="77"/>
      <c r="H19" s="76">
        <v>2.3</v>
      </c>
      <c r="I19" s="79">
        <f t="shared" si="0"/>
        <v>0.836363636363636</v>
      </c>
      <c r="J19" s="70">
        <v>96.4</v>
      </c>
      <c r="K19" s="81"/>
    </row>
    <row r="20" ht="40" customHeight="1" spans="1:11">
      <c r="A20" s="72">
        <v>16</v>
      </c>
      <c r="B20" s="73" t="s">
        <v>131</v>
      </c>
      <c r="C20" s="74" t="s">
        <v>2</v>
      </c>
      <c r="D20" s="75" t="s">
        <v>132</v>
      </c>
      <c r="E20" s="76">
        <v>4</v>
      </c>
      <c r="F20" s="77"/>
      <c r="G20" s="77"/>
      <c r="H20" s="76">
        <v>2.7</v>
      </c>
      <c r="I20" s="79">
        <f t="shared" si="0"/>
        <v>0.675</v>
      </c>
      <c r="J20" s="70">
        <v>91.8</v>
      </c>
      <c r="K20" s="81"/>
    </row>
    <row r="21" ht="40" customHeight="1" spans="1:11">
      <c r="A21" s="72">
        <v>17</v>
      </c>
      <c r="B21" s="73" t="s">
        <v>133</v>
      </c>
      <c r="C21" s="74" t="s">
        <v>2</v>
      </c>
      <c r="D21" s="75" t="s">
        <v>134</v>
      </c>
      <c r="E21" s="76">
        <v>10.4</v>
      </c>
      <c r="F21" s="77"/>
      <c r="G21" s="77"/>
      <c r="H21" s="76">
        <v>9</v>
      </c>
      <c r="I21" s="79">
        <f t="shared" si="0"/>
        <v>0.865384615384615</v>
      </c>
      <c r="J21" s="70">
        <v>94.6</v>
      </c>
      <c r="K21" s="81"/>
    </row>
    <row r="22" ht="30" customHeight="1" spans="1:11">
      <c r="A22" s="72"/>
      <c r="B22" s="72" t="s">
        <v>135</v>
      </c>
      <c r="C22" s="72"/>
      <c r="D22" s="78" t="s">
        <v>136</v>
      </c>
      <c r="E22" s="77">
        <f>SUM(E5:E21)</f>
        <v>437.38</v>
      </c>
      <c r="F22" s="77"/>
      <c r="G22" s="77"/>
      <c r="H22" s="77">
        <f>H5+H6+H7+H8+H9+H10+H11+H12+H13+H14+H15+H16+H17+H18+H19+H20+H21</f>
        <v>359.4</v>
      </c>
      <c r="I22" s="79">
        <f t="shared" si="0"/>
        <v>0.821711097901139</v>
      </c>
      <c r="J22" s="70">
        <v>100</v>
      </c>
      <c r="K22" s="72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" right="0.7" top="0.75" bottom="0.75" header="0.3" footer="0.3"/>
  <pageSetup paperSize="9" scale="55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5"/>
  <sheetViews>
    <sheetView tabSelected="1" workbookViewId="0">
      <selection activeCell="A10" sqref="A$1:A$1048576"/>
    </sheetView>
  </sheetViews>
  <sheetFormatPr defaultColWidth="9" defaultRowHeight="13.5" customHeight="1"/>
  <cols>
    <col min="1" max="1" width="5.16666666666667" style="1" customWidth="1"/>
    <col min="3" max="3" width="8.16666666666667" style="1" customWidth="1"/>
    <col min="5" max="5" width="12.3333333333333" style="1" customWidth="1"/>
    <col min="6" max="6" width="5.5" style="1" customWidth="1"/>
    <col min="7" max="7" width="14.5" style="1" customWidth="1"/>
    <col min="8" max="8" width="15.6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5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101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3">
        <v>39.1</v>
      </c>
      <c r="F6" s="3">
        <v>39.1</v>
      </c>
      <c r="G6" s="3"/>
      <c r="H6" s="3">
        <v>63.9</v>
      </c>
      <c r="I6" s="3"/>
      <c r="J6" s="3">
        <v>10</v>
      </c>
      <c r="K6" s="3"/>
      <c r="L6" s="19">
        <f>H6/F6</f>
        <v>1.63427109974425</v>
      </c>
      <c r="M6" s="3"/>
      <c r="N6" s="3">
        <v>10</v>
      </c>
    </row>
    <row r="7" ht="15" customHeight="1" spans="1:14">
      <c r="A7" s="3"/>
      <c r="B7" s="3"/>
      <c r="C7" s="3" t="s">
        <v>143</v>
      </c>
      <c r="D7" s="3"/>
      <c r="E7" s="3">
        <v>39.1</v>
      </c>
      <c r="F7" s="3">
        <v>39.1</v>
      </c>
      <c r="G7" s="3"/>
      <c r="H7" s="3">
        <v>63.9</v>
      </c>
      <c r="I7" s="3"/>
      <c r="J7" s="3">
        <v>10</v>
      </c>
      <c r="K7" s="3"/>
      <c r="L7" s="19">
        <f>H7/F7</f>
        <v>1.63427109974425</v>
      </c>
      <c r="M7" s="3"/>
      <c r="N7" s="3">
        <v>10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/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148</v>
      </c>
      <c r="C11" s="3"/>
      <c r="D11" s="3"/>
      <c r="E11" s="3"/>
      <c r="F11" s="3"/>
      <c r="G11" s="3"/>
      <c r="H11" s="3" t="s">
        <v>148</v>
      </c>
      <c r="I11" s="3"/>
      <c r="J11" s="3"/>
      <c r="K11" s="3"/>
      <c r="L11" s="3"/>
      <c r="M11" s="3"/>
      <c r="N11" s="3"/>
    </row>
    <row r="12" ht="18.95" customHeight="1" spans="1:14">
      <c r="A12" s="6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3" t="s">
        <v>8</v>
      </c>
      <c r="J12" s="3"/>
      <c r="K12" s="3" t="s">
        <v>9</v>
      </c>
      <c r="L12" s="3"/>
      <c r="M12" s="3" t="s">
        <v>22</v>
      </c>
      <c r="N12" s="3"/>
    </row>
    <row r="13" ht="46" customHeight="1" spans="1:14">
      <c r="A13" s="7"/>
      <c r="B13" s="3" t="s">
        <v>150</v>
      </c>
      <c r="C13" s="3" t="s">
        <v>151</v>
      </c>
      <c r="D13" s="25" t="s">
        <v>152</v>
      </c>
      <c r="E13" s="26"/>
      <c r="F13" s="27"/>
      <c r="G13" s="28" t="s">
        <v>153</v>
      </c>
      <c r="H13" s="28" t="s">
        <v>153</v>
      </c>
      <c r="I13" s="3">
        <v>10</v>
      </c>
      <c r="J13" s="3"/>
      <c r="K13" s="3">
        <v>10</v>
      </c>
      <c r="L13" s="3"/>
      <c r="M13" s="3"/>
      <c r="N13" s="3"/>
    </row>
    <row r="14" ht="46" customHeight="1" spans="1:14">
      <c r="A14" s="7"/>
      <c r="B14" s="3"/>
      <c r="C14" s="3" t="s">
        <v>154</v>
      </c>
      <c r="D14" s="25" t="s">
        <v>155</v>
      </c>
      <c r="E14" s="26"/>
      <c r="F14" s="27"/>
      <c r="G14" s="29" t="s">
        <v>156</v>
      </c>
      <c r="H14" s="29" t="s">
        <v>156</v>
      </c>
      <c r="I14" s="3">
        <v>10</v>
      </c>
      <c r="J14" s="3"/>
      <c r="K14" s="3">
        <v>10</v>
      </c>
      <c r="L14" s="3"/>
      <c r="M14" s="3"/>
      <c r="N14" s="3"/>
    </row>
    <row r="15" ht="46" customHeight="1" spans="1:14">
      <c r="A15" s="7"/>
      <c r="B15" s="3"/>
      <c r="C15" s="3" t="s">
        <v>157</v>
      </c>
      <c r="D15" s="25" t="s">
        <v>158</v>
      </c>
      <c r="E15" s="26"/>
      <c r="F15" s="27"/>
      <c r="G15" s="28" t="s">
        <v>50</v>
      </c>
      <c r="H15" s="28" t="s">
        <v>50</v>
      </c>
      <c r="I15" s="3">
        <v>10</v>
      </c>
      <c r="J15" s="3"/>
      <c r="K15" s="3">
        <v>10</v>
      </c>
      <c r="L15" s="3"/>
      <c r="M15" s="3"/>
      <c r="N15" s="3"/>
    </row>
    <row r="16" ht="46" customHeight="1" spans="1:14">
      <c r="A16" s="7"/>
      <c r="B16" s="3"/>
      <c r="C16" s="3" t="s">
        <v>159</v>
      </c>
      <c r="D16" s="8" t="s">
        <v>160</v>
      </c>
      <c r="E16" s="8"/>
      <c r="F16" s="8"/>
      <c r="G16" s="30" t="s">
        <v>161</v>
      </c>
      <c r="H16" s="30" t="s">
        <v>162</v>
      </c>
      <c r="I16" s="3">
        <v>10</v>
      </c>
      <c r="J16" s="3"/>
      <c r="K16" s="3">
        <v>9</v>
      </c>
      <c r="L16" s="3"/>
      <c r="M16" s="3"/>
      <c r="N16" s="3"/>
    </row>
    <row r="17" ht="46" customHeight="1" spans="1:14">
      <c r="A17" s="7"/>
      <c r="B17" s="3" t="s">
        <v>163</v>
      </c>
      <c r="C17" s="3" t="s">
        <v>164</v>
      </c>
      <c r="D17" s="8" t="s">
        <v>165</v>
      </c>
      <c r="E17" s="8"/>
      <c r="F17" s="8"/>
      <c r="G17" s="28" t="s">
        <v>166</v>
      </c>
      <c r="H17" s="29" t="s">
        <v>166</v>
      </c>
      <c r="I17" s="3">
        <v>20</v>
      </c>
      <c r="J17" s="3"/>
      <c r="K17" s="3">
        <v>20</v>
      </c>
      <c r="L17" s="3"/>
      <c r="M17" s="3"/>
      <c r="N17" s="3"/>
    </row>
    <row r="18" ht="46" customHeight="1" spans="1:14">
      <c r="A18" s="7"/>
      <c r="B18" s="3" t="s">
        <v>167</v>
      </c>
      <c r="C18" s="3" t="s">
        <v>168</v>
      </c>
      <c r="D18" s="8" t="s">
        <v>169</v>
      </c>
      <c r="E18" s="8"/>
      <c r="F18" s="8"/>
      <c r="G18" s="31" t="s">
        <v>170</v>
      </c>
      <c r="H18" s="9" t="s">
        <v>82</v>
      </c>
      <c r="I18" s="3">
        <v>10</v>
      </c>
      <c r="J18" s="3"/>
      <c r="K18" s="3">
        <v>10</v>
      </c>
      <c r="L18" s="3"/>
      <c r="M18" s="3"/>
      <c r="N18" s="3"/>
    </row>
    <row r="19" ht="46" customHeight="1" spans="1:14">
      <c r="A19" s="13"/>
      <c r="B19" s="3" t="s">
        <v>171</v>
      </c>
      <c r="C19" s="32" t="s">
        <v>68</v>
      </c>
      <c r="D19" s="33" t="s">
        <v>172</v>
      </c>
      <c r="E19" s="34"/>
      <c r="F19" s="29"/>
      <c r="G19" s="28" t="s">
        <v>173</v>
      </c>
      <c r="H19" s="28" t="s">
        <v>173</v>
      </c>
      <c r="I19" s="3">
        <v>10</v>
      </c>
      <c r="J19" s="3"/>
      <c r="K19" s="3">
        <v>10</v>
      </c>
      <c r="L19" s="3"/>
      <c r="M19" s="3"/>
      <c r="N19" s="3"/>
    </row>
    <row r="20" ht="15" customHeight="1" spans="1:14">
      <c r="A20" s="3" t="s">
        <v>174</v>
      </c>
      <c r="B20" s="3"/>
      <c r="C20" s="3"/>
      <c r="D20" s="3"/>
      <c r="E20" s="3"/>
      <c r="F20" s="3"/>
      <c r="G20" s="3"/>
      <c r="H20" s="3"/>
      <c r="I20" s="3">
        <v>90</v>
      </c>
      <c r="J20" s="3"/>
      <c r="K20" s="3">
        <v>89</v>
      </c>
      <c r="L20" s="3"/>
      <c r="M20" s="20"/>
      <c r="N20" s="20"/>
    </row>
    <row r="21" customHeight="1" spans="1:14">
      <c r="A21" s="15" t="s">
        <v>175</v>
      </c>
      <c r="B21" s="16" t="s">
        <v>176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1"/>
    </row>
    <row r="22" customHeight="1" spans="1:14">
      <c r="A22" s="18" t="s">
        <v>177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ht="51.95" customHeight="1" spans="1:14">
      <c r="A23" s="18" t="s">
        <v>178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ht="41.1" customHeight="1" spans="1:14">
      <c r="A24" s="18" t="s">
        <v>179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="1" customFormat="1" ht="15.95" customHeight="1"/>
  </sheetData>
  <mergeCells count="8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6"/>
    <mergeCell ref="E4:E5"/>
    <mergeCell ref="N4:N5"/>
    <mergeCell ref="F4:G5"/>
    <mergeCell ref="H4:I5"/>
    <mergeCell ref="J4:K5"/>
    <mergeCell ref="L4:M5"/>
    <mergeCell ref="A4:B9"/>
    <mergeCell ref="C4:D5"/>
  </mergeCells>
  <pageMargins left="0.7" right="0.7" top="0.75" bottom="0.75" header="0.3" footer="0.3"/>
  <pageSetup paperSize="9" scale="6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7"/>
  <sheetViews>
    <sheetView workbookViewId="0">
      <selection activeCell="B19" sqref="B19:C19"/>
    </sheetView>
  </sheetViews>
  <sheetFormatPr defaultColWidth="9" defaultRowHeight="13.5" customHeight="1"/>
  <cols>
    <col min="1" max="1" width="5.16666666666667" style="1" customWidth="1"/>
    <col min="3" max="3" width="8.16666666666667" style="1" customWidth="1"/>
    <col min="5" max="5" width="12.3333333333333" style="1" customWidth="1"/>
    <col min="6" max="6" width="5.5" style="1" customWidth="1"/>
    <col min="7" max="7" width="14.5" style="1" customWidth="1"/>
    <col min="8" max="8" width="15.6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5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103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56">
        <v>90.1</v>
      </c>
      <c r="F6" s="3">
        <v>90.1</v>
      </c>
      <c r="G6" s="3"/>
      <c r="H6" s="3">
        <v>31.3</v>
      </c>
      <c r="I6" s="3"/>
      <c r="J6" s="3">
        <v>10</v>
      </c>
      <c r="K6" s="3"/>
      <c r="L6" s="19">
        <f>H6/F6</f>
        <v>0.347391786903441</v>
      </c>
      <c r="M6" s="3"/>
      <c r="N6" s="3">
        <v>3.5</v>
      </c>
    </row>
    <row r="7" ht="15" customHeight="1" spans="1:14">
      <c r="A7" s="3"/>
      <c r="B7" s="3"/>
      <c r="C7" s="3" t="s">
        <v>143</v>
      </c>
      <c r="D7" s="3"/>
      <c r="E7" s="56">
        <v>90.1</v>
      </c>
      <c r="F7" s="3">
        <v>90.1</v>
      </c>
      <c r="G7" s="3"/>
      <c r="H7" s="3">
        <v>31.3</v>
      </c>
      <c r="I7" s="3"/>
      <c r="J7" s="3">
        <v>10</v>
      </c>
      <c r="K7" s="3"/>
      <c r="L7" s="19">
        <f>H7/F7</f>
        <v>0.347391786903441</v>
      </c>
      <c r="M7" s="3"/>
      <c r="N7" s="3">
        <v>3.5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/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148</v>
      </c>
      <c r="C11" s="3"/>
      <c r="D11" s="3"/>
      <c r="E11" s="3"/>
      <c r="F11" s="3"/>
      <c r="G11" s="3"/>
      <c r="H11" s="3" t="s">
        <v>148</v>
      </c>
      <c r="I11" s="3"/>
      <c r="J11" s="3"/>
      <c r="K11" s="3"/>
      <c r="L11" s="3"/>
      <c r="M11" s="3"/>
      <c r="N11" s="3"/>
    </row>
    <row r="12" ht="18.95" customHeight="1" spans="1:14">
      <c r="A12" s="6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3" t="s">
        <v>8</v>
      </c>
      <c r="J12" s="3"/>
      <c r="K12" s="3" t="s">
        <v>9</v>
      </c>
      <c r="L12" s="3"/>
      <c r="M12" s="3" t="s">
        <v>22</v>
      </c>
      <c r="N12" s="3"/>
    </row>
    <row r="13" ht="46" customHeight="1" spans="1:14">
      <c r="A13" s="7"/>
      <c r="B13" s="3" t="s">
        <v>150</v>
      </c>
      <c r="C13" s="3" t="s">
        <v>151</v>
      </c>
      <c r="D13" s="3" t="s">
        <v>180</v>
      </c>
      <c r="E13" s="3"/>
      <c r="F13" s="3"/>
      <c r="G13" s="28" t="s">
        <v>153</v>
      </c>
      <c r="H13" s="28" t="s">
        <v>153</v>
      </c>
      <c r="I13" s="3">
        <v>10</v>
      </c>
      <c r="J13" s="3"/>
      <c r="K13" s="3">
        <v>10</v>
      </c>
      <c r="L13" s="3"/>
      <c r="M13" s="3"/>
      <c r="N13" s="3"/>
    </row>
    <row r="14" ht="46" customHeight="1" spans="1:14">
      <c r="A14" s="7"/>
      <c r="B14" s="3"/>
      <c r="C14" s="3" t="s">
        <v>154</v>
      </c>
      <c r="D14" s="35" t="s">
        <v>181</v>
      </c>
      <c r="E14" s="36"/>
      <c r="F14" s="37"/>
      <c r="G14" s="68" t="s">
        <v>156</v>
      </c>
      <c r="H14" s="68" t="s">
        <v>156</v>
      </c>
      <c r="I14" s="35">
        <v>10</v>
      </c>
      <c r="J14" s="37"/>
      <c r="K14" s="35">
        <v>10</v>
      </c>
      <c r="L14" s="37"/>
      <c r="M14" s="35"/>
      <c r="N14" s="37"/>
    </row>
    <row r="15" ht="46" customHeight="1" spans="1:14">
      <c r="A15" s="7"/>
      <c r="B15" s="3"/>
      <c r="C15" s="3"/>
      <c r="D15" s="41"/>
      <c r="E15" s="42"/>
      <c r="F15" s="43"/>
      <c r="G15" s="28"/>
      <c r="H15" s="28"/>
      <c r="I15" s="41"/>
      <c r="J15" s="43"/>
      <c r="K15" s="41"/>
      <c r="L15" s="43"/>
      <c r="M15" s="41"/>
      <c r="N15" s="43"/>
    </row>
    <row r="16" ht="46" customHeight="1" spans="1:14">
      <c r="A16" s="7"/>
      <c r="B16" s="3"/>
      <c r="C16" s="3" t="s">
        <v>157</v>
      </c>
      <c r="D16" s="3" t="s">
        <v>182</v>
      </c>
      <c r="E16" s="3"/>
      <c r="F16" s="3"/>
      <c r="G16" s="28" t="s">
        <v>50</v>
      </c>
      <c r="H16" s="28" t="s">
        <v>50</v>
      </c>
      <c r="I16" s="3">
        <v>10</v>
      </c>
      <c r="J16" s="3"/>
      <c r="K16" s="3">
        <v>10</v>
      </c>
      <c r="L16" s="3"/>
      <c r="M16" s="3"/>
      <c r="N16" s="3"/>
    </row>
    <row r="17" ht="46" customHeight="1" spans="1:14">
      <c r="A17" s="7"/>
      <c r="B17" s="3"/>
      <c r="C17" s="3"/>
      <c r="D17" s="3" t="s">
        <v>182</v>
      </c>
      <c r="E17" s="3"/>
      <c r="F17" s="3"/>
      <c r="G17" s="28" t="s">
        <v>50</v>
      </c>
      <c r="H17" s="28" t="s">
        <v>50</v>
      </c>
      <c r="I17" s="3">
        <v>10</v>
      </c>
      <c r="J17" s="3"/>
      <c r="K17" s="3">
        <v>10</v>
      </c>
      <c r="L17" s="3"/>
      <c r="M17" s="3"/>
      <c r="N17" s="3"/>
    </row>
    <row r="18" ht="46" customHeight="1" spans="1:14">
      <c r="A18" s="7"/>
      <c r="B18" s="3"/>
      <c r="C18" s="3" t="s">
        <v>159</v>
      </c>
      <c r="D18" s="3" t="s">
        <v>160</v>
      </c>
      <c r="E18" s="3"/>
      <c r="F18" s="3"/>
      <c r="G18" s="30" t="s">
        <v>183</v>
      </c>
      <c r="H18" s="30" t="s">
        <v>184</v>
      </c>
      <c r="I18" s="3">
        <v>10</v>
      </c>
      <c r="J18" s="3"/>
      <c r="K18" s="3">
        <v>5</v>
      </c>
      <c r="L18" s="3"/>
      <c r="M18" s="3"/>
      <c r="N18" s="3"/>
    </row>
    <row r="19" ht="46" customHeight="1" spans="1:14">
      <c r="A19" s="7"/>
      <c r="B19" s="3" t="s">
        <v>163</v>
      </c>
      <c r="C19" s="3" t="s">
        <v>164</v>
      </c>
      <c r="D19" s="3" t="s">
        <v>185</v>
      </c>
      <c r="E19" s="3"/>
      <c r="F19" s="3"/>
      <c r="G19" s="28" t="s">
        <v>166</v>
      </c>
      <c r="H19" s="29" t="s">
        <v>166</v>
      </c>
      <c r="I19" s="3">
        <v>20</v>
      </c>
      <c r="J19" s="3"/>
      <c r="K19" s="3">
        <v>20</v>
      </c>
      <c r="L19" s="3"/>
      <c r="M19" s="3"/>
      <c r="N19" s="3"/>
    </row>
    <row r="20" ht="46" customHeight="1" spans="1:14">
      <c r="A20" s="7"/>
      <c r="B20" s="3" t="s">
        <v>167</v>
      </c>
      <c r="C20" s="3" t="s">
        <v>168</v>
      </c>
      <c r="D20" s="3" t="s">
        <v>169</v>
      </c>
      <c r="E20" s="3"/>
      <c r="F20" s="3"/>
      <c r="G20" s="31" t="s">
        <v>170</v>
      </c>
      <c r="H20" s="9" t="s">
        <v>82</v>
      </c>
      <c r="I20" s="3">
        <v>10</v>
      </c>
      <c r="J20" s="3"/>
      <c r="K20" s="3">
        <v>10</v>
      </c>
      <c r="L20" s="3"/>
      <c r="M20" s="3"/>
      <c r="N20" s="3"/>
    </row>
    <row r="21" ht="46" customHeight="1" spans="1:14">
      <c r="A21" s="13"/>
      <c r="B21" s="3" t="s">
        <v>171</v>
      </c>
      <c r="C21" s="32" t="s">
        <v>68</v>
      </c>
      <c r="D21" s="33" t="s">
        <v>172</v>
      </c>
      <c r="E21" s="34"/>
      <c r="F21" s="29"/>
      <c r="G21" s="28" t="s">
        <v>173</v>
      </c>
      <c r="H21" s="28" t="s">
        <v>173</v>
      </c>
      <c r="I21" s="3">
        <v>10</v>
      </c>
      <c r="J21" s="3"/>
      <c r="K21" s="3">
        <v>10</v>
      </c>
      <c r="L21" s="3"/>
      <c r="M21" s="3"/>
      <c r="N21" s="3"/>
    </row>
    <row r="22" ht="15" customHeight="1" spans="1:14">
      <c r="A22" s="3" t="s">
        <v>174</v>
      </c>
      <c r="B22" s="3"/>
      <c r="C22" s="3"/>
      <c r="D22" s="3"/>
      <c r="E22" s="3"/>
      <c r="F22" s="3"/>
      <c r="G22" s="3"/>
      <c r="H22" s="3"/>
      <c r="I22" s="3">
        <v>90</v>
      </c>
      <c r="J22" s="3"/>
      <c r="K22" s="3">
        <v>85</v>
      </c>
      <c r="L22" s="3"/>
      <c r="M22" s="20"/>
      <c r="N22" s="20"/>
    </row>
    <row r="23" customHeight="1" spans="1:14">
      <c r="A23" s="15" t="s">
        <v>175</v>
      </c>
      <c r="B23" s="16" t="s">
        <v>176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21"/>
    </row>
    <row r="24" customHeight="1" spans="1:14">
      <c r="A24" s="18" t="s">
        <v>177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ht="51.95" customHeight="1" spans="1:14">
      <c r="A25" s="18" t="s">
        <v>178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ht="41.1" customHeight="1" spans="1:14">
      <c r="A26" s="18" t="s">
        <v>179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ht="15.95" customHeight="1"/>
  </sheetData>
  <mergeCells count="90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B23:N23"/>
    <mergeCell ref="A24:N24"/>
    <mergeCell ref="A25:N25"/>
    <mergeCell ref="A26:N26"/>
    <mergeCell ref="A10:A11"/>
    <mergeCell ref="A12:A21"/>
    <mergeCell ref="B13:B18"/>
    <mergeCell ref="C14:C15"/>
    <mergeCell ref="C16:C17"/>
    <mergeCell ref="E4:E5"/>
    <mergeCell ref="G14:G15"/>
    <mergeCell ref="H14:H15"/>
    <mergeCell ref="N4:N5"/>
    <mergeCell ref="F4:G5"/>
    <mergeCell ref="H4:I5"/>
    <mergeCell ref="J4:K5"/>
    <mergeCell ref="L4:M5"/>
    <mergeCell ref="A4:B9"/>
    <mergeCell ref="C4:D5"/>
    <mergeCell ref="D14:F15"/>
    <mergeCell ref="I14:J15"/>
    <mergeCell ref="K14:L15"/>
    <mergeCell ref="M14:N15"/>
  </mergeCells>
  <pageMargins left="0.7" right="0.7" top="0.75" bottom="0.75" header="0.3" footer="0.3"/>
  <pageSetup paperSize="9" scale="6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8"/>
  <sheetViews>
    <sheetView workbookViewId="0">
      <selection activeCell="B20" sqref="B20:C20"/>
    </sheetView>
  </sheetViews>
  <sheetFormatPr defaultColWidth="9" defaultRowHeight="13.5" customHeight="1"/>
  <cols>
    <col min="1" max="1" width="5.16666666666667" style="1" customWidth="1"/>
    <col min="3" max="3" width="8.16666666666667" style="1" customWidth="1"/>
    <col min="5" max="5" width="12.3333333333333" style="1" customWidth="1"/>
    <col min="6" max="6" width="5.5" style="1" customWidth="1"/>
    <col min="7" max="7" width="14.5" style="1" customWidth="1"/>
    <col min="8" max="8" width="15.6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5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105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56">
        <v>14.1</v>
      </c>
      <c r="F6" s="3">
        <v>14.1</v>
      </c>
      <c r="G6" s="3"/>
      <c r="H6" s="3">
        <v>14.1</v>
      </c>
      <c r="I6" s="3"/>
      <c r="J6" s="3">
        <v>10</v>
      </c>
      <c r="K6" s="3"/>
      <c r="L6" s="19">
        <f>H6/F6</f>
        <v>1</v>
      </c>
      <c r="M6" s="3"/>
      <c r="N6" s="3">
        <v>10</v>
      </c>
    </row>
    <row r="7" ht="15" customHeight="1" spans="1:14">
      <c r="A7" s="3"/>
      <c r="B7" s="3"/>
      <c r="C7" s="3" t="s">
        <v>143</v>
      </c>
      <c r="D7" s="3"/>
      <c r="E7" s="56">
        <v>14.1</v>
      </c>
      <c r="F7" s="3">
        <v>14.1</v>
      </c>
      <c r="G7" s="3"/>
      <c r="H7" s="3">
        <v>14.1</v>
      </c>
      <c r="I7" s="3"/>
      <c r="J7" s="3">
        <v>10</v>
      </c>
      <c r="K7" s="3"/>
      <c r="L7" s="19">
        <f>H7/F7</f>
        <v>1</v>
      </c>
      <c r="M7" s="3"/>
      <c r="N7" s="3">
        <v>10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/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148</v>
      </c>
      <c r="C11" s="3"/>
      <c r="D11" s="3"/>
      <c r="E11" s="3"/>
      <c r="F11" s="3"/>
      <c r="G11" s="3"/>
      <c r="H11" s="3" t="s">
        <v>148</v>
      </c>
      <c r="I11" s="3"/>
      <c r="J11" s="3"/>
      <c r="K11" s="3"/>
      <c r="L11" s="3"/>
      <c r="M11" s="3"/>
      <c r="N11" s="3"/>
    </row>
    <row r="12" ht="18.95" customHeight="1" spans="1:14">
      <c r="A12" s="6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48" t="s">
        <v>8</v>
      </c>
      <c r="J12" s="48"/>
      <c r="K12" s="48" t="s">
        <v>9</v>
      </c>
      <c r="L12" s="48"/>
      <c r="M12" s="3" t="s">
        <v>22</v>
      </c>
      <c r="N12" s="3"/>
    </row>
    <row r="13" ht="46" customHeight="1" spans="1:14">
      <c r="A13" s="7"/>
      <c r="B13" s="3" t="s">
        <v>150</v>
      </c>
      <c r="C13" s="3" t="s">
        <v>151</v>
      </c>
      <c r="D13" s="35" t="s">
        <v>186</v>
      </c>
      <c r="E13" s="36"/>
      <c r="F13" s="37"/>
      <c r="G13" s="64" t="s">
        <v>153</v>
      </c>
      <c r="H13" s="65" t="s">
        <v>153</v>
      </c>
      <c r="I13" s="67">
        <v>10</v>
      </c>
      <c r="J13" s="67"/>
      <c r="K13" s="67">
        <v>10</v>
      </c>
      <c r="L13" s="67"/>
      <c r="M13" s="45"/>
      <c r="N13" s="3"/>
    </row>
    <row r="14" ht="46" customHeight="1" spans="1:14">
      <c r="A14" s="7"/>
      <c r="B14" s="3"/>
      <c r="C14" s="3"/>
      <c r="D14" s="41"/>
      <c r="E14" s="42"/>
      <c r="F14" s="43"/>
      <c r="G14" s="28"/>
      <c r="H14" s="66"/>
      <c r="I14" s="67">
        <v>10</v>
      </c>
      <c r="J14" s="67"/>
      <c r="K14" s="67">
        <v>10</v>
      </c>
      <c r="L14" s="67"/>
      <c r="M14" s="45"/>
      <c r="N14" s="3"/>
    </row>
    <row r="15" ht="46" customHeight="1" spans="1:14">
      <c r="A15" s="7"/>
      <c r="B15" s="3"/>
      <c r="C15" s="3" t="s">
        <v>154</v>
      </c>
      <c r="D15" s="3" t="s">
        <v>187</v>
      </c>
      <c r="E15" s="3"/>
      <c r="F15" s="3"/>
      <c r="G15" s="29" t="s">
        <v>156</v>
      </c>
      <c r="H15" s="29" t="s">
        <v>156</v>
      </c>
      <c r="I15" s="51">
        <v>5</v>
      </c>
      <c r="J15" s="51"/>
      <c r="K15" s="51">
        <v>5</v>
      </c>
      <c r="L15" s="51"/>
      <c r="M15" s="3"/>
      <c r="N15" s="3"/>
    </row>
    <row r="16" ht="46" customHeight="1" spans="1:14">
      <c r="A16" s="7"/>
      <c r="B16" s="3"/>
      <c r="C16" s="3"/>
      <c r="D16" s="3" t="s">
        <v>187</v>
      </c>
      <c r="E16" s="3"/>
      <c r="F16" s="3"/>
      <c r="G16" s="29" t="s">
        <v>156</v>
      </c>
      <c r="H16" s="29" t="s">
        <v>156</v>
      </c>
      <c r="I16" s="3">
        <v>5</v>
      </c>
      <c r="J16" s="3"/>
      <c r="K16" s="3">
        <v>5</v>
      </c>
      <c r="L16" s="3"/>
      <c r="M16" s="3"/>
      <c r="N16" s="3"/>
    </row>
    <row r="17" ht="46" customHeight="1" spans="1:14">
      <c r="A17" s="7"/>
      <c r="B17" s="3"/>
      <c r="C17" s="3" t="s">
        <v>157</v>
      </c>
      <c r="D17" s="3" t="s">
        <v>188</v>
      </c>
      <c r="E17" s="3"/>
      <c r="F17" s="3"/>
      <c r="G17" s="28" t="s">
        <v>50</v>
      </c>
      <c r="H17" s="28" t="s">
        <v>50</v>
      </c>
      <c r="I17" s="3">
        <v>10</v>
      </c>
      <c r="J17" s="3"/>
      <c r="K17" s="3">
        <v>10</v>
      </c>
      <c r="L17" s="3"/>
      <c r="M17" s="3"/>
      <c r="N17" s="3"/>
    </row>
    <row r="18" ht="46" customHeight="1" spans="1:14">
      <c r="A18" s="7"/>
      <c r="B18" s="3"/>
      <c r="C18" s="3"/>
      <c r="D18" s="3" t="s">
        <v>188</v>
      </c>
      <c r="E18" s="3"/>
      <c r="F18" s="3"/>
      <c r="G18" s="28" t="s">
        <v>50</v>
      </c>
      <c r="H18" s="28" t="s">
        <v>50</v>
      </c>
      <c r="I18" s="3">
        <v>10</v>
      </c>
      <c r="J18" s="3"/>
      <c r="K18" s="3">
        <v>10</v>
      </c>
      <c r="L18" s="3"/>
      <c r="M18" s="3"/>
      <c r="N18" s="3"/>
    </row>
    <row r="19" ht="46" customHeight="1" spans="1:14">
      <c r="A19" s="7"/>
      <c r="B19" s="3"/>
      <c r="C19" s="3" t="s">
        <v>159</v>
      </c>
      <c r="D19" s="3" t="s">
        <v>160</v>
      </c>
      <c r="E19" s="3"/>
      <c r="F19" s="3"/>
      <c r="G19" s="30" t="s">
        <v>189</v>
      </c>
      <c r="H19" s="30" t="s">
        <v>190</v>
      </c>
      <c r="I19" s="3">
        <v>10</v>
      </c>
      <c r="J19" s="3"/>
      <c r="K19" s="3">
        <v>10</v>
      </c>
      <c r="L19" s="3"/>
      <c r="M19" s="3"/>
      <c r="N19" s="3"/>
    </row>
    <row r="20" ht="46" customHeight="1" spans="1:14">
      <c r="A20" s="7"/>
      <c r="B20" s="3" t="s">
        <v>163</v>
      </c>
      <c r="C20" s="3" t="s">
        <v>164</v>
      </c>
      <c r="D20" s="3" t="s">
        <v>185</v>
      </c>
      <c r="E20" s="3"/>
      <c r="F20" s="3"/>
      <c r="G20" s="28" t="s">
        <v>166</v>
      </c>
      <c r="H20" s="29" t="s">
        <v>166</v>
      </c>
      <c r="I20" s="3">
        <v>20</v>
      </c>
      <c r="J20" s="3"/>
      <c r="K20" s="3">
        <v>20</v>
      </c>
      <c r="L20" s="3"/>
      <c r="M20" s="3"/>
      <c r="N20" s="3"/>
    </row>
    <row r="21" ht="46" customHeight="1" spans="1:14">
      <c r="A21" s="7"/>
      <c r="B21" s="3" t="s">
        <v>167</v>
      </c>
      <c r="C21" s="3" t="s">
        <v>168</v>
      </c>
      <c r="D21" s="3" t="s">
        <v>169</v>
      </c>
      <c r="E21" s="3"/>
      <c r="F21" s="3"/>
      <c r="G21" s="31" t="s">
        <v>170</v>
      </c>
      <c r="H21" s="9" t="s">
        <v>82</v>
      </c>
      <c r="I21" s="3">
        <v>5</v>
      </c>
      <c r="J21" s="3"/>
      <c r="K21" s="3">
        <v>5</v>
      </c>
      <c r="L21" s="3"/>
      <c r="M21" s="3"/>
      <c r="N21" s="3"/>
    </row>
    <row r="22" ht="46" customHeight="1" spans="1:14">
      <c r="A22" s="13"/>
      <c r="B22" s="3" t="s">
        <v>171</v>
      </c>
      <c r="C22" s="32" t="s">
        <v>68</v>
      </c>
      <c r="D22" s="33" t="s">
        <v>172</v>
      </c>
      <c r="E22" s="34"/>
      <c r="F22" s="29"/>
      <c r="G22" s="28" t="s">
        <v>173</v>
      </c>
      <c r="H22" s="28" t="s">
        <v>173</v>
      </c>
      <c r="I22" s="3">
        <v>5</v>
      </c>
      <c r="J22" s="3"/>
      <c r="K22" s="3">
        <v>5</v>
      </c>
      <c r="L22" s="3"/>
      <c r="M22" s="3"/>
      <c r="N22" s="3"/>
    </row>
    <row r="23" ht="15" customHeight="1" spans="1:14">
      <c r="A23" s="3" t="s">
        <v>174</v>
      </c>
      <c r="B23" s="3"/>
      <c r="C23" s="3"/>
      <c r="D23" s="3"/>
      <c r="E23" s="3"/>
      <c r="F23" s="3"/>
      <c r="G23" s="3"/>
      <c r="H23" s="3"/>
      <c r="I23" s="3">
        <v>90</v>
      </c>
      <c r="J23" s="3"/>
      <c r="K23" s="3">
        <v>90</v>
      </c>
      <c r="L23" s="3"/>
      <c r="M23" s="20"/>
      <c r="N23" s="20"/>
    </row>
    <row r="24" customHeight="1" spans="1:14">
      <c r="A24" s="15" t="s">
        <v>175</v>
      </c>
      <c r="B24" s="16" t="s">
        <v>176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21"/>
    </row>
    <row r="25" customHeight="1" spans="1:14">
      <c r="A25" s="18" t="s">
        <v>177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ht="51.95" customHeight="1" spans="1:14">
      <c r="A26" s="18" t="s">
        <v>178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ht="41.1" customHeight="1" spans="1:14">
      <c r="A27" s="18" t="s">
        <v>179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ht="15.95" customHeight="1"/>
  </sheetData>
  <mergeCells count="9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I13:J13"/>
    <mergeCell ref="K13:L13"/>
    <mergeCell ref="M13:N13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3:H23"/>
    <mergeCell ref="I23:J23"/>
    <mergeCell ref="K23:L23"/>
    <mergeCell ref="M23:N23"/>
    <mergeCell ref="B24:N24"/>
    <mergeCell ref="A25:N25"/>
    <mergeCell ref="A26:N26"/>
    <mergeCell ref="A27:N27"/>
    <mergeCell ref="A10:A11"/>
    <mergeCell ref="A12:A22"/>
    <mergeCell ref="B13:B19"/>
    <mergeCell ref="C13:C14"/>
    <mergeCell ref="C15:C16"/>
    <mergeCell ref="C17:C18"/>
    <mergeCell ref="E4:E5"/>
    <mergeCell ref="G13:G14"/>
    <mergeCell ref="H13:H14"/>
    <mergeCell ref="N4:N5"/>
    <mergeCell ref="D13:F14"/>
    <mergeCell ref="F4:G5"/>
    <mergeCell ref="H4:I5"/>
    <mergeCell ref="J4:K5"/>
    <mergeCell ref="L4:M5"/>
    <mergeCell ref="A4:B9"/>
    <mergeCell ref="C4:D5"/>
  </mergeCells>
  <pageMargins left="0.7" right="0.7" top="0.75" bottom="0.75" header="0.3" footer="0.3"/>
  <pageSetup paperSize="9" scale="5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8"/>
  <sheetViews>
    <sheetView workbookViewId="0">
      <selection activeCell="D18" sqref="D18:F18"/>
    </sheetView>
  </sheetViews>
  <sheetFormatPr defaultColWidth="9" defaultRowHeight="13.5" customHeight="1"/>
  <cols>
    <col min="1" max="1" width="5.16666666666667" style="1" customWidth="1"/>
    <col min="3" max="3" width="8.16666666666667" style="1" customWidth="1"/>
    <col min="5" max="5" width="12.3333333333333" style="1" customWidth="1"/>
    <col min="6" max="6" width="5.5" style="1" customWidth="1"/>
    <col min="7" max="7" width="14.5" style="1" customWidth="1"/>
    <col min="8" max="8" width="15.6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5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107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56">
        <v>55</v>
      </c>
      <c r="F6" s="3">
        <v>55</v>
      </c>
      <c r="G6" s="3"/>
      <c r="H6" s="3">
        <v>23</v>
      </c>
      <c r="I6" s="3"/>
      <c r="J6" s="3">
        <v>10</v>
      </c>
      <c r="K6" s="3"/>
      <c r="L6" s="19">
        <f>H6/F6</f>
        <v>0.418181818181818</v>
      </c>
      <c r="M6" s="3"/>
      <c r="N6" s="3">
        <v>4.2</v>
      </c>
    </row>
    <row r="7" ht="15" customHeight="1" spans="1:14">
      <c r="A7" s="3"/>
      <c r="B7" s="3"/>
      <c r="C7" s="3" t="s">
        <v>143</v>
      </c>
      <c r="D7" s="3"/>
      <c r="E7" s="56">
        <v>55</v>
      </c>
      <c r="F7" s="3">
        <v>55</v>
      </c>
      <c r="G7" s="3"/>
      <c r="H7" s="3">
        <v>23</v>
      </c>
      <c r="I7" s="3"/>
      <c r="J7" s="3">
        <v>10</v>
      </c>
      <c r="K7" s="3"/>
      <c r="L7" s="19">
        <f>H7/F7</f>
        <v>0.418181818181818</v>
      </c>
      <c r="M7" s="3"/>
      <c r="N7" s="3">
        <v>4.2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/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191</v>
      </c>
      <c r="C11" s="3"/>
      <c r="D11" s="3"/>
      <c r="E11" s="3"/>
      <c r="F11" s="3"/>
      <c r="G11" s="3"/>
      <c r="H11" s="3" t="s">
        <v>191</v>
      </c>
      <c r="I11" s="3"/>
      <c r="J11" s="3"/>
      <c r="K11" s="3"/>
      <c r="L11" s="3"/>
      <c r="M11" s="3"/>
      <c r="N11" s="3"/>
    </row>
    <row r="12" ht="18.95" customHeight="1" spans="1:14">
      <c r="A12" s="6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3" t="s">
        <v>8</v>
      </c>
      <c r="J12" s="3"/>
      <c r="K12" s="3" t="s">
        <v>9</v>
      </c>
      <c r="L12" s="3"/>
      <c r="M12" s="3" t="s">
        <v>22</v>
      </c>
      <c r="N12" s="3"/>
    </row>
    <row r="13" ht="46" customHeight="1" spans="1:14">
      <c r="A13" s="7"/>
      <c r="B13" s="3" t="s">
        <v>150</v>
      </c>
      <c r="C13" s="3" t="s">
        <v>151</v>
      </c>
      <c r="D13" s="8" t="s">
        <v>192</v>
      </c>
      <c r="E13" s="8"/>
      <c r="F13" s="8"/>
      <c r="G13" s="28" t="s">
        <v>153</v>
      </c>
      <c r="H13" s="28" t="s">
        <v>153</v>
      </c>
      <c r="I13" s="3">
        <v>5</v>
      </c>
      <c r="J13" s="3"/>
      <c r="K13" s="3">
        <v>5</v>
      </c>
      <c r="L13" s="3"/>
      <c r="M13" s="3"/>
      <c r="N13" s="3"/>
    </row>
    <row r="14" ht="46" customHeight="1" spans="1:14">
      <c r="A14" s="7"/>
      <c r="B14" s="3"/>
      <c r="C14" s="3"/>
      <c r="D14" s="8" t="s">
        <v>193</v>
      </c>
      <c r="E14" s="8"/>
      <c r="F14" s="8"/>
      <c r="G14" s="28" t="s">
        <v>153</v>
      </c>
      <c r="H14" s="28" t="s">
        <v>153</v>
      </c>
      <c r="I14" s="3">
        <v>5</v>
      </c>
      <c r="J14" s="3"/>
      <c r="K14" s="3">
        <v>5</v>
      </c>
      <c r="L14" s="3"/>
      <c r="M14" s="3"/>
      <c r="N14" s="3"/>
    </row>
    <row r="15" ht="46" customHeight="1" spans="1:14">
      <c r="A15" s="7"/>
      <c r="B15" s="3"/>
      <c r="C15" s="3" t="s">
        <v>154</v>
      </c>
      <c r="D15" s="8" t="s">
        <v>194</v>
      </c>
      <c r="E15" s="8"/>
      <c r="F15" s="8"/>
      <c r="G15" s="29" t="s">
        <v>156</v>
      </c>
      <c r="H15" s="29" t="s">
        <v>156</v>
      </c>
      <c r="I15" s="3">
        <v>10</v>
      </c>
      <c r="J15" s="3"/>
      <c r="K15" s="3">
        <v>10</v>
      </c>
      <c r="L15" s="3"/>
      <c r="M15" s="3"/>
      <c r="N15" s="3"/>
    </row>
    <row r="16" ht="46" customHeight="1" spans="1:14">
      <c r="A16" s="7"/>
      <c r="B16" s="3"/>
      <c r="C16" s="3"/>
      <c r="D16" s="8" t="s">
        <v>195</v>
      </c>
      <c r="E16" s="8"/>
      <c r="F16" s="8"/>
      <c r="G16" s="29" t="s">
        <v>156</v>
      </c>
      <c r="H16" s="29" t="s">
        <v>156</v>
      </c>
      <c r="I16" s="3">
        <v>10</v>
      </c>
      <c r="J16" s="3"/>
      <c r="K16" s="3">
        <v>10</v>
      </c>
      <c r="L16" s="3"/>
      <c r="M16" s="3"/>
      <c r="N16" s="3"/>
    </row>
    <row r="17" ht="46" customHeight="1" spans="1:14">
      <c r="A17" s="7"/>
      <c r="B17" s="3"/>
      <c r="C17" s="3" t="s">
        <v>157</v>
      </c>
      <c r="D17" s="8" t="s">
        <v>196</v>
      </c>
      <c r="E17" s="8"/>
      <c r="F17" s="8"/>
      <c r="G17" s="28" t="s">
        <v>50</v>
      </c>
      <c r="H17" s="28" t="s">
        <v>50</v>
      </c>
      <c r="I17" s="3">
        <v>10</v>
      </c>
      <c r="J17" s="3"/>
      <c r="K17" s="3">
        <v>10</v>
      </c>
      <c r="L17" s="3"/>
      <c r="M17" s="3"/>
      <c r="N17" s="3"/>
    </row>
    <row r="18" ht="46" customHeight="1" spans="1:14">
      <c r="A18" s="7"/>
      <c r="B18" s="3"/>
      <c r="C18" s="3"/>
      <c r="D18" s="8" t="s">
        <v>197</v>
      </c>
      <c r="E18" s="8"/>
      <c r="F18" s="8"/>
      <c r="G18" s="28" t="s">
        <v>50</v>
      </c>
      <c r="H18" s="28" t="s">
        <v>50</v>
      </c>
      <c r="I18" s="3">
        <v>10</v>
      </c>
      <c r="J18" s="3"/>
      <c r="K18" s="3">
        <v>10</v>
      </c>
      <c r="L18" s="3"/>
      <c r="M18" s="3"/>
      <c r="N18" s="3"/>
    </row>
    <row r="19" ht="46" customHeight="1" spans="1:14">
      <c r="A19" s="7"/>
      <c r="B19" s="3"/>
      <c r="C19" s="3" t="s">
        <v>159</v>
      </c>
      <c r="D19" s="8" t="s">
        <v>160</v>
      </c>
      <c r="E19" s="8"/>
      <c r="F19" s="8"/>
      <c r="G19" s="30" t="s">
        <v>198</v>
      </c>
      <c r="H19" s="30" t="s">
        <v>199</v>
      </c>
      <c r="I19" s="3">
        <v>10</v>
      </c>
      <c r="J19" s="3"/>
      <c r="K19" s="3">
        <v>9</v>
      </c>
      <c r="L19" s="3"/>
      <c r="M19" s="3"/>
      <c r="N19" s="3"/>
    </row>
    <row r="20" ht="46" customHeight="1" spans="1:14">
      <c r="A20" s="7"/>
      <c r="B20" s="3" t="s">
        <v>163</v>
      </c>
      <c r="C20" s="3" t="s">
        <v>164</v>
      </c>
      <c r="D20" s="8" t="s">
        <v>200</v>
      </c>
      <c r="E20" s="8"/>
      <c r="F20" s="8"/>
      <c r="G20" s="28" t="s">
        <v>166</v>
      </c>
      <c r="H20" s="29" t="s">
        <v>166</v>
      </c>
      <c r="I20" s="3">
        <v>10</v>
      </c>
      <c r="J20" s="3"/>
      <c r="K20" s="3">
        <v>10</v>
      </c>
      <c r="L20" s="3"/>
      <c r="M20" s="3"/>
      <c r="N20" s="3"/>
    </row>
    <row r="21" ht="46" customHeight="1" spans="1:14">
      <c r="A21" s="7"/>
      <c r="B21" s="3" t="s">
        <v>167</v>
      </c>
      <c r="C21" s="3" t="s">
        <v>168</v>
      </c>
      <c r="D21" s="8" t="s">
        <v>201</v>
      </c>
      <c r="E21" s="8"/>
      <c r="F21" s="8"/>
      <c r="G21" s="31" t="s">
        <v>170</v>
      </c>
      <c r="H21" s="9" t="s">
        <v>82</v>
      </c>
      <c r="I21" s="3">
        <v>10</v>
      </c>
      <c r="J21" s="3"/>
      <c r="K21" s="3">
        <v>10</v>
      </c>
      <c r="L21" s="3"/>
      <c r="M21" s="3"/>
      <c r="N21" s="3"/>
    </row>
    <row r="22" ht="46" customHeight="1" spans="1:14">
      <c r="A22" s="13"/>
      <c r="B22" s="3" t="s">
        <v>171</v>
      </c>
      <c r="C22" s="32" t="s">
        <v>68</v>
      </c>
      <c r="D22" s="33" t="s">
        <v>172</v>
      </c>
      <c r="E22" s="34"/>
      <c r="F22" s="29"/>
      <c r="G22" s="28" t="s">
        <v>173</v>
      </c>
      <c r="H22" s="28" t="s">
        <v>173</v>
      </c>
      <c r="I22" s="3">
        <v>10</v>
      </c>
      <c r="J22" s="3"/>
      <c r="K22" s="3">
        <v>10</v>
      </c>
      <c r="L22" s="3"/>
      <c r="M22" s="3"/>
      <c r="N22" s="3"/>
    </row>
    <row r="23" ht="15" customHeight="1" spans="1:14">
      <c r="A23" s="3" t="s">
        <v>174</v>
      </c>
      <c r="B23" s="3"/>
      <c r="C23" s="3"/>
      <c r="D23" s="3"/>
      <c r="E23" s="3"/>
      <c r="F23" s="3"/>
      <c r="G23" s="3"/>
      <c r="H23" s="3"/>
      <c r="I23" s="3">
        <v>90</v>
      </c>
      <c r="J23" s="3"/>
      <c r="K23" s="3">
        <v>89</v>
      </c>
      <c r="L23" s="3"/>
      <c r="M23" s="20"/>
      <c r="N23" s="20"/>
    </row>
    <row r="24" customHeight="1" spans="1:14">
      <c r="A24" s="15" t="s">
        <v>175</v>
      </c>
      <c r="B24" s="16" t="s">
        <v>176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21"/>
    </row>
    <row r="25" customHeight="1" spans="1:14">
      <c r="A25" s="18" t="s">
        <v>177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ht="51.95" customHeight="1" spans="1:14">
      <c r="A26" s="18" t="s">
        <v>178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ht="41.1" customHeight="1" spans="1:14">
      <c r="A27" s="18" t="s">
        <v>179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ht="15.95" customHeight="1"/>
  </sheetData>
  <mergeCells count="97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3:H23"/>
    <mergeCell ref="I23:J23"/>
    <mergeCell ref="K23:L23"/>
    <mergeCell ref="M23:N23"/>
    <mergeCell ref="B24:N24"/>
    <mergeCell ref="A25:N25"/>
    <mergeCell ref="A26:N26"/>
    <mergeCell ref="A27:N27"/>
    <mergeCell ref="A10:A11"/>
    <mergeCell ref="A12:A22"/>
    <mergeCell ref="B13:B19"/>
    <mergeCell ref="C13:C14"/>
    <mergeCell ref="C15:C16"/>
    <mergeCell ref="C17:C18"/>
    <mergeCell ref="E4:E5"/>
    <mergeCell ref="N4:N5"/>
    <mergeCell ref="F4:G5"/>
    <mergeCell ref="H4:I5"/>
    <mergeCell ref="J4:K5"/>
    <mergeCell ref="L4:M5"/>
    <mergeCell ref="C4:D5"/>
    <mergeCell ref="A4:B9"/>
  </mergeCells>
  <pageMargins left="0.7" right="0.7" top="0.75" bottom="0.75" header="0.3" footer="0.3"/>
  <pageSetup paperSize="9" scale="5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5"/>
  <sheetViews>
    <sheetView workbookViewId="0">
      <selection activeCell="B17" sqref="B17:C17"/>
    </sheetView>
  </sheetViews>
  <sheetFormatPr defaultColWidth="9" defaultRowHeight="13.5" customHeight="1"/>
  <cols>
    <col min="1" max="1" width="5.16666666666667" style="1" customWidth="1"/>
    <col min="2" max="2" width="7" style="1" customWidth="1"/>
    <col min="3" max="3" width="7.16666666666667" style="1" customWidth="1"/>
    <col min="5" max="5" width="12.3333333333333" style="1" customWidth="1"/>
    <col min="6" max="6" width="5.66666666666667" style="1" customWidth="1"/>
    <col min="7" max="7" width="10.8333333333333" style="1" customWidth="1"/>
    <col min="8" max="8" width="10.1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2.8333333333333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202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63">
        <v>24.1</v>
      </c>
      <c r="F6" s="3">
        <v>24.1</v>
      </c>
      <c r="G6" s="3"/>
      <c r="H6" s="3">
        <v>15.7</v>
      </c>
      <c r="I6" s="3"/>
      <c r="J6" s="3">
        <v>10</v>
      </c>
      <c r="K6" s="3"/>
      <c r="L6" s="19">
        <f>H6/F6</f>
        <v>0.651452282157676</v>
      </c>
      <c r="M6" s="3"/>
      <c r="N6" s="3">
        <v>6.5</v>
      </c>
    </row>
    <row r="7" ht="15" customHeight="1" spans="1:14">
      <c r="A7" s="3"/>
      <c r="B7" s="3"/>
      <c r="C7" s="3" t="s">
        <v>143</v>
      </c>
      <c r="D7" s="3"/>
      <c r="E7" s="63">
        <v>24.1</v>
      </c>
      <c r="F7" s="3">
        <v>24.1</v>
      </c>
      <c r="G7" s="3"/>
      <c r="H7" s="3">
        <v>15.7</v>
      </c>
      <c r="I7" s="3"/>
      <c r="J7" s="3">
        <v>10</v>
      </c>
      <c r="K7" s="3"/>
      <c r="L7" s="19">
        <f>H7/F7</f>
        <v>0.651452282157676</v>
      </c>
      <c r="M7" s="3"/>
      <c r="N7" s="3">
        <v>6.5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/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203</v>
      </c>
      <c r="C11" s="3"/>
      <c r="D11" s="3"/>
      <c r="E11" s="3"/>
      <c r="F11" s="3"/>
      <c r="G11" s="3"/>
      <c r="H11" s="3" t="s">
        <v>203</v>
      </c>
      <c r="I11" s="3"/>
      <c r="J11" s="3"/>
      <c r="K11" s="3"/>
      <c r="L11" s="3"/>
      <c r="M11" s="3"/>
      <c r="N11" s="3"/>
    </row>
    <row r="12" ht="18.95" customHeight="1" spans="1:14">
      <c r="A12" s="6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3" t="s">
        <v>8</v>
      </c>
      <c r="J12" s="3"/>
      <c r="K12" s="3" t="s">
        <v>9</v>
      </c>
      <c r="L12" s="3"/>
      <c r="M12" s="3" t="s">
        <v>22</v>
      </c>
      <c r="N12" s="3"/>
    </row>
    <row r="13" ht="44" customHeight="1" spans="1:14">
      <c r="A13" s="7"/>
      <c r="B13" s="3" t="s">
        <v>150</v>
      </c>
      <c r="C13" s="3" t="s">
        <v>151</v>
      </c>
      <c r="D13" s="14" t="s">
        <v>204</v>
      </c>
      <c r="E13" s="14"/>
      <c r="F13" s="9"/>
      <c r="G13" s="9" t="s">
        <v>153</v>
      </c>
      <c r="H13" s="9" t="s">
        <v>153</v>
      </c>
      <c r="I13" s="3">
        <v>10</v>
      </c>
      <c r="J13" s="3"/>
      <c r="K13" s="3">
        <v>10</v>
      </c>
      <c r="L13" s="3"/>
      <c r="M13" s="3"/>
      <c r="N13" s="3"/>
    </row>
    <row r="14" ht="44" customHeight="1" spans="1:14">
      <c r="A14" s="7"/>
      <c r="B14" s="3"/>
      <c r="C14" s="3" t="s">
        <v>154</v>
      </c>
      <c r="D14" s="14" t="s">
        <v>205</v>
      </c>
      <c r="E14" s="14"/>
      <c r="F14" s="9"/>
      <c r="G14" s="11" t="s">
        <v>156</v>
      </c>
      <c r="H14" s="11" t="s">
        <v>156</v>
      </c>
      <c r="I14" s="3">
        <v>10</v>
      </c>
      <c r="J14" s="3"/>
      <c r="K14" s="3">
        <v>10</v>
      </c>
      <c r="L14" s="3"/>
      <c r="M14" s="3"/>
      <c r="N14" s="3"/>
    </row>
    <row r="15" ht="44" customHeight="1" spans="1:14">
      <c r="A15" s="7"/>
      <c r="B15" s="3"/>
      <c r="C15" s="3" t="s">
        <v>157</v>
      </c>
      <c r="D15" s="14" t="s">
        <v>206</v>
      </c>
      <c r="E15" s="14"/>
      <c r="F15" s="9"/>
      <c r="G15" s="9" t="s">
        <v>207</v>
      </c>
      <c r="H15" s="9" t="s">
        <v>207</v>
      </c>
      <c r="I15" s="3">
        <v>10</v>
      </c>
      <c r="J15" s="3"/>
      <c r="K15" s="3">
        <v>10</v>
      </c>
      <c r="L15" s="3"/>
      <c r="M15" s="3"/>
      <c r="N15" s="3"/>
    </row>
    <row r="16" ht="44" customHeight="1" spans="1:14">
      <c r="A16" s="7"/>
      <c r="B16" s="3"/>
      <c r="C16" s="3" t="s">
        <v>159</v>
      </c>
      <c r="D16" s="54" t="s">
        <v>160</v>
      </c>
      <c r="E16" s="54"/>
      <c r="F16" s="11"/>
      <c r="G16" s="55" t="s">
        <v>208</v>
      </c>
      <c r="H16" s="55" t="s">
        <v>209</v>
      </c>
      <c r="I16" s="3">
        <v>10</v>
      </c>
      <c r="J16" s="3"/>
      <c r="K16" s="3">
        <v>9</v>
      </c>
      <c r="L16" s="3"/>
      <c r="M16" s="3" t="s">
        <v>27</v>
      </c>
      <c r="N16" s="3"/>
    </row>
    <row r="17" ht="44" customHeight="1" spans="1:14">
      <c r="A17" s="7"/>
      <c r="B17" s="3" t="s">
        <v>163</v>
      </c>
      <c r="C17" s="3" t="s">
        <v>164</v>
      </c>
      <c r="D17" s="54" t="s">
        <v>210</v>
      </c>
      <c r="E17" s="54"/>
      <c r="F17" s="11"/>
      <c r="G17" s="11" t="s">
        <v>211</v>
      </c>
      <c r="H17" s="11" t="s">
        <v>211</v>
      </c>
      <c r="I17" s="3">
        <v>10</v>
      </c>
      <c r="J17" s="3"/>
      <c r="K17" s="3">
        <v>10</v>
      </c>
      <c r="L17" s="3"/>
      <c r="M17" s="3"/>
      <c r="N17" s="3"/>
    </row>
    <row r="18" ht="44" customHeight="1" spans="1:14">
      <c r="A18" s="7"/>
      <c r="B18" s="3" t="s">
        <v>167</v>
      </c>
      <c r="C18" s="3" t="s">
        <v>168</v>
      </c>
      <c r="D18" s="14" t="s">
        <v>212</v>
      </c>
      <c r="E18" s="14"/>
      <c r="F18" s="9"/>
      <c r="G18" s="52" t="s">
        <v>213</v>
      </c>
      <c r="H18" s="9" t="s">
        <v>82</v>
      </c>
      <c r="I18" s="3">
        <v>20</v>
      </c>
      <c r="J18" s="3"/>
      <c r="K18" s="3">
        <v>20</v>
      </c>
      <c r="L18" s="3"/>
      <c r="M18" s="3"/>
      <c r="N18" s="3"/>
    </row>
    <row r="19" ht="44" customHeight="1" spans="1:14">
      <c r="A19" s="13"/>
      <c r="B19" s="3" t="s">
        <v>171</v>
      </c>
      <c r="C19" s="32" t="s">
        <v>68</v>
      </c>
      <c r="D19" s="14" t="s">
        <v>172</v>
      </c>
      <c r="E19" s="14"/>
      <c r="F19" s="9"/>
      <c r="G19" s="32" t="s">
        <v>173</v>
      </c>
      <c r="H19" s="32" t="s">
        <v>173</v>
      </c>
      <c r="I19" s="3">
        <v>20</v>
      </c>
      <c r="J19" s="3"/>
      <c r="K19" s="3">
        <v>20</v>
      </c>
      <c r="L19" s="3"/>
      <c r="M19" s="3"/>
      <c r="N19" s="3"/>
    </row>
    <row r="20" ht="15" customHeight="1" spans="1:14">
      <c r="A20" s="3" t="s">
        <v>174</v>
      </c>
      <c r="B20" s="3"/>
      <c r="C20" s="3"/>
      <c r="D20" s="3"/>
      <c r="E20" s="3"/>
      <c r="F20" s="3"/>
      <c r="G20" s="3"/>
      <c r="H20" s="3"/>
      <c r="I20" s="3">
        <v>90</v>
      </c>
      <c r="J20" s="3"/>
      <c r="K20" s="3">
        <v>89</v>
      </c>
      <c r="L20" s="3"/>
      <c r="M20" s="20"/>
      <c r="N20" s="20"/>
    </row>
    <row r="21" customHeight="1" spans="1:14">
      <c r="A21" s="15" t="s">
        <v>175</v>
      </c>
      <c r="B21" s="16" t="s">
        <v>176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1"/>
    </row>
    <row r="22" customHeight="1" spans="1:14">
      <c r="A22" s="18" t="s">
        <v>177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ht="51.95" customHeight="1" spans="1:14">
      <c r="A23" s="18" t="s">
        <v>178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ht="41.1" customHeight="1" spans="1:14">
      <c r="A24" s="18" t="s">
        <v>179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ht="15.95" customHeight="1"/>
  </sheetData>
  <mergeCells count="8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6"/>
    <mergeCell ref="E4:E5"/>
    <mergeCell ref="N4:N5"/>
    <mergeCell ref="F4:G5"/>
    <mergeCell ref="H4:I5"/>
    <mergeCell ref="J4:K5"/>
    <mergeCell ref="L4:M5"/>
    <mergeCell ref="A4:B9"/>
    <mergeCell ref="C4:D5"/>
  </mergeCells>
  <pageMargins left="0.7" right="0.7" top="0.75" bottom="0.75" header="0.3" footer="0.3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30"/>
  <sheetViews>
    <sheetView workbookViewId="0">
      <selection activeCell="B22" sqref="B22:C22"/>
    </sheetView>
  </sheetViews>
  <sheetFormatPr defaultColWidth="9" defaultRowHeight="13.5" customHeight="1"/>
  <cols>
    <col min="1" max="1" width="5.16666666666667" style="1" customWidth="1"/>
    <col min="3" max="3" width="7.16666666666667" style="1" customWidth="1"/>
    <col min="5" max="5" width="12.3333333333333" style="1" customWidth="1"/>
    <col min="6" max="6" width="5.66666666666667" style="1" customWidth="1"/>
    <col min="7" max="7" width="10.8333333333333" style="1" customWidth="1"/>
    <col min="8" max="8" width="10.1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2.8333333333333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111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3">
        <v>37.9</v>
      </c>
      <c r="F6" s="3">
        <v>37.9</v>
      </c>
      <c r="G6" s="3"/>
      <c r="H6" s="3">
        <v>37.9</v>
      </c>
      <c r="I6" s="3"/>
      <c r="J6" s="3">
        <v>10</v>
      </c>
      <c r="K6" s="3"/>
      <c r="L6" s="19">
        <f>H6/F6</f>
        <v>1</v>
      </c>
      <c r="M6" s="3"/>
      <c r="N6" s="3">
        <v>10</v>
      </c>
    </row>
    <row r="7" ht="15" customHeight="1" spans="1:14">
      <c r="A7" s="3"/>
      <c r="B7" s="3"/>
      <c r="C7" s="3" t="s">
        <v>143</v>
      </c>
      <c r="D7" s="3"/>
      <c r="E7" s="3">
        <v>37.9</v>
      </c>
      <c r="F7" s="3">
        <v>37.9</v>
      </c>
      <c r="G7" s="3"/>
      <c r="H7" s="3">
        <v>37.9</v>
      </c>
      <c r="I7" s="3"/>
      <c r="J7" s="3">
        <v>10</v>
      </c>
      <c r="K7" s="3"/>
      <c r="L7" s="19">
        <f>H7/F7</f>
        <v>1</v>
      </c>
      <c r="M7" s="3"/>
      <c r="N7" s="3">
        <v>10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/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203</v>
      </c>
      <c r="C11" s="3"/>
      <c r="D11" s="3"/>
      <c r="E11" s="3"/>
      <c r="F11" s="3"/>
      <c r="G11" s="3"/>
      <c r="H11" s="3" t="s">
        <v>203</v>
      </c>
      <c r="I11" s="3"/>
      <c r="J11" s="3"/>
      <c r="K11" s="3"/>
      <c r="L11" s="3"/>
      <c r="M11" s="3"/>
      <c r="N11" s="3"/>
    </row>
    <row r="12" ht="18.95" customHeight="1" spans="1:14">
      <c r="A12" s="6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3" t="s">
        <v>8</v>
      </c>
      <c r="J12" s="3"/>
      <c r="K12" s="3" t="s">
        <v>9</v>
      </c>
      <c r="L12" s="3"/>
      <c r="M12" s="3" t="s">
        <v>22</v>
      </c>
      <c r="N12" s="3"/>
    </row>
    <row r="13" ht="44" customHeight="1" spans="1:14">
      <c r="A13" s="7"/>
      <c r="B13" s="3" t="s">
        <v>150</v>
      </c>
      <c r="C13" s="3" t="s">
        <v>151</v>
      </c>
      <c r="D13" s="8" t="s">
        <v>214</v>
      </c>
      <c r="E13" s="8"/>
      <c r="F13" s="8"/>
      <c r="G13" s="60" t="s">
        <v>215</v>
      </c>
      <c r="H13" s="60" t="s">
        <v>215</v>
      </c>
      <c r="I13" s="3">
        <v>10</v>
      </c>
      <c r="J13" s="3"/>
      <c r="K13" s="3">
        <v>10</v>
      </c>
      <c r="L13" s="3"/>
      <c r="M13" s="3"/>
      <c r="N13" s="3"/>
    </row>
    <row r="14" ht="44" customHeight="1" spans="1:14">
      <c r="A14" s="7"/>
      <c r="B14" s="3"/>
      <c r="C14" s="3"/>
      <c r="D14" s="35" t="s">
        <v>216</v>
      </c>
      <c r="E14" s="36"/>
      <c r="F14" s="37"/>
      <c r="G14" s="61" t="s">
        <v>217</v>
      </c>
      <c r="H14" s="61" t="s">
        <v>217</v>
      </c>
      <c r="I14" s="3">
        <v>10</v>
      </c>
      <c r="J14" s="3"/>
      <c r="K14" s="3">
        <v>10</v>
      </c>
      <c r="L14" s="3"/>
      <c r="M14" s="3"/>
      <c r="N14" s="3"/>
    </row>
    <row r="15" ht="44" customHeight="1" spans="1:14">
      <c r="A15" s="7"/>
      <c r="B15" s="3"/>
      <c r="C15" s="3" t="s">
        <v>154</v>
      </c>
      <c r="D15" s="8" t="s">
        <v>218</v>
      </c>
      <c r="E15" s="8"/>
      <c r="F15" s="8"/>
      <c r="G15" s="60" t="s">
        <v>156</v>
      </c>
      <c r="H15" s="60" t="s">
        <v>156</v>
      </c>
      <c r="I15" s="3">
        <v>5</v>
      </c>
      <c r="J15" s="3"/>
      <c r="K15" s="3">
        <v>5</v>
      </c>
      <c r="L15" s="3"/>
      <c r="M15" s="3"/>
      <c r="N15" s="3"/>
    </row>
    <row r="16" ht="44" customHeight="1" spans="1:14">
      <c r="A16" s="7"/>
      <c r="B16" s="3"/>
      <c r="C16" s="3"/>
      <c r="D16" s="8" t="s">
        <v>219</v>
      </c>
      <c r="E16" s="8"/>
      <c r="F16" s="8"/>
      <c r="G16" s="60" t="s">
        <v>156</v>
      </c>
      <c r="H16" s="60" t="s">
        <v>156</v>
      </c>
      <c r="I16" s="3">
        <v>5</v>
      </c>
      <c r="J16" s="3"/>
      <c r="K16" s="3">
        <v>5</v>
      </c>
      <c r="L16" s="3"/>
      <c r="M16" s="3"/>
      <c r="N16" s="3"/>
    </row>
    <row r="17" ht="44" customHeight="1" spans="1:14">
      <c r="A17" s="7"/>
      <c r="B17" s="3"/>
      <c r="C17" s="3"/>
      <c r="D17" s="8" t="s">
        <v>220</v>
      </c>
      <c r="E17" s="8"/>
      <c r="F17" s="8"/>
      <c r="G17" s="60" t="s">
        <v>156</v>
      </c>
      <c r="H17" s="60" t="s">
        <v>156</v>
      </c>
      <c r="I17" s="3">
        <v>5</v>
      </c>
      <c r="J17" s="3"/>
      <c r="K17" s="3">
        <v>5</v>
      </c>
      <c r="L17" s="3"/>
      <c r="M17" s="3"/>
      <c r="N17" s="3"/>
    </row>
    <row r="18" ht="44" customHeight="1" spans="1:14">
      <c r="A18" s="7"/>
      <c r="B18" s="3"/>
      <c r="C18" s="3" t="s">
        <v>157</v>
      </c>
      <c r="D18" s="8" t="s">
        <v>221</v>
      </c>
      <c r="E18" s="8"/>
      <c r="F18" s="8"/>
      <c r="G18" s="60" t="s">
        <v>50</v>
      </c>
      <c r="H18" s="60" t="s">
        <v>50</v>
      </c>
      <c r="I18" s="3">
        <v>5</v>
      </c>
      <c r="J18" s="3"/>
      <c r="K18" s="3">
        <v>5</v>
      </c>
      <c r="L18" s="3"/>
      <c r="M18" s="3"/>
      <c r="N18" s="3"/>
    </row>
    <row r="19" ht="44" customHeight="1" spans="1:14">
      <c r="A19" s="7"/>
      <c r="B19" s="3"/>
      <c r="C19" s="3"/>
      <c r="D19" s="8" t="s">
        <v>222</v>
      </c>
      <c r="E19" s="8"/>
      <c r="F19" s="8"/>
      <c r="G19" s="60" t="s">
        <v>50</v>
      </c>
      <c r="H19" s="60" t="s">
        <v>50</v>
      </c>
      <c r="I19" s="3">
        <v>5</v>
      </c>
      <c r="J19" s="3"/>
      <c r="K19" s="3">
        <v>5</v>
      </c>
      <c r="L19" s="3"/>
      <c r="M19" s="3"/>
      <c r="N19" s="3"/>
    </row>
    <row r="20" ht="44" customHeight="1" spans="1:14">
      <c r="A20" s="7"/>
      <c r="B20" s="3"/>
      <c r="C20" s="3"/>
      <c r="D20" s="8" t="s">
        <v>223</v>
      </c>
      <c r="E20" s="8"/>
      <c r="F20" s="8"/>
      <c r="G20" s="60" t="s">
        <v>50</v>
      </c>
      <c r="H20" s="60" t="s">
        <v>50</v>
      </c>
      <c r="I20" s="3">
        <v>5</v>
      </c>
      <c r="J20" s="3"/>
      <c r="K20" s="3">
        <v>5</v>
      </c>
      <c r="L20" s="3"/>
      <c r="M20" s="3"/>
      <c r="N20" s="3"/>
    </row>
    <row r="21" ht="44" customHeight="1" spans="1:14">
      <c r="A21" s="7"/>
      <c r="B21" s="3"/>
      <c r="C21" s="3" t="s">
        <v>159</v>
      </c>
      <c r="D21" s="8" t="s">
        <v>160</v>
      </c>
      <c r="E21" s="8"/>
      <c r="F21" s="8"/>
      <c r="G21" s="32" t="s">
        <v>224</v>
      </c>
      <c r="H21" s="32" t="s">
        <v>225</v>
      </c>
      <c r="I21" s="3">
        <v>10</v>
      </c>
      <c r="J21" s="3"/>
      <c r="K21" s="3">
        <v>10</v>
      </c>
      <c r="L21" s="3"/>
      <c r="M21" s="3"/>
      <c r="N21" s="3"/>
    </row>
    <row r="22" ht="44" customHeight="1" spans="1:14">
      <c r="A22" s="7"/>
      <c r="B22" s="3" t="s">
        <v>163</v>
      </c>
      <c r="C22" s="3" t="s">
        <v>164</v>
      </c>
      <c r="D22" s="8" t="s">
        <v>226</v>
      </c>
      <c r="E22" s="8"/>
      <c r="F22" s="8"/>
      <c r="G22" s="60" t="s">
        <v>211</v>
      </c>
      <c r="H22" s="60" t="s">
        <v>211</v>
      </c>
      <c r="I22" s="3">
        <v>10</v>
      </c>
      <c r="J22" s="3"/>
      <c r="K22" s="3">
        <v>10</v>
      </c>
      <c r="L22" s="3"/>
      <c r="M22" s="3"/>
      <c r="N22" s="3"/>
    </row>
    <row r="23" ht="44" customHeight="1" spans="1:14">
      <c r="A23" s="7"/>
      <c r="B23" s="3" t="s">
        <v>167</v>
      </c>
      <c r="C23" s="3" t="s">
        <v>168</v>
      </c>
      <c r="D23" s="8" t="s">
        <v>227</v>
      </c>
      <c r="E23" s="8"/>
      <c r="F23" s="8"/>
      <c r="G23" s="62" t="s">
        <v>170</v>
      </c>
      <c r="H23" s="9" t="s">
        <v>82</v>
      </c>
      <c r="I23" s="3">
        <v>10</v>
      </c>
      <c r="J23" s="3"/>
      <c r="K23" s="3">
        <v>10</v>
      </c>
      <c r="L23" s="3"/>
      <c r="M23" s="3"/>
      <c r="N23" s="3"/>
    </row>
    <row r="24" ht="44" customHeight="1" spans="1:14">
      <c r="A24" s="13"/>
      <c r="B24" s="3" t="s">
        <v>171</v>
      </c>
      <c r="C24" s="32" t="s">
        <v>68</v>
      </c>
      <c r="D24" s="33" t="s">
        <v>172</v>
      </c>
      <c r="E24" s="34"/>
      <c r="F24" s="29"/>
      <c r="G24" s="60" t="s">
        <v>173</v>
      </c>
      <c r="H24" s="60" t="s">
        <v>173</v>
      </c>
      <c r="I24" s="3">
        <v>10</v>
      </c>
      <c r="J24" s="3"/>
      <c r="K24" s="3">
        <v>10</v>
      </c>
      <c r="L24" s="3"/>
      <c r="M24" s="3"/>
      <c r="N24" s="3"/>
    </row>
    <row r="25" ht="15" customHeight="1" spans="1:14">
      <c r="A25" s="3" t="s">
        <v>174</v>
      </c>
      <c r="B25" s="3"/>
      <c r="C25" s="3"/>
      <c r="D25" s="3"/>
      <c r="E25" s="3"/>
      <c r="F25" s="3"/>
      <c r="G25" s="3"/>
      <c r="H25" s="3"/>
      <c r="I25" s="3">
        <v>90</v>
      </c>
      <c r="J25" s="3"/>
      <c r="K25" s="3">
        <v>90</v>
      </c>
      <c r="L25" s="3"/>
      <c r="M25" s="20"/>
      <c r="N25" s="20"/>
    </row>
    <row r="26" customHeight="1" spans="1:14">
      <c r="A26" s="15" t="s">
        <v>175</v>
      </c>
      <c r="B26" s="16" t="s">
        <v>176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21"/>
    </row>
    <row r="27" customHeight="1" spans="1:14">
      <c r="A27" s="18" t="s">
        <v>177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ht="51.95" customHeight="1" spans="1:14">
      <c r="A28" s="18" t="s">
        <v>178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ht="41.1" customHeight="1" spans="1:14">
      <c r="A29" s="18" t="s">
        <v>179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ht="15.95" customHeight="1"/>
  </sheetData>
  <mergeCells count="105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A25:H25"/>
    <mergeCell ref="I25:J25"/>
    <mergeCell ref="K25:L25"/>
    <mergeCell ref="M25:N25"/>
    <mergeCell ref="B26:N26"/>
    <mergeCell ref="A27:N27"/>
    <mergeCell ref="A28:N28"/>
    <mergeCell ref="A29:N29"/>
    <mergeCell ref="A10:A11"/>
    <mergeCell ref="A12:A24"/>
    <mergeCell ref="B13:B21"/>
    <mergeCell ref="C13:C14"/>
    <mergeCell ref="C15:C17"/>
    <mergeCell ref="C18:C20"/>
    <mergeCell ref="E4:E5"/>
    <mergeCell ref="N4:N5"/>
    <mergeCell ref="F4:G5"/>
    <mergeCell ref="H4:I5"/>
    <mergeCell ref="J4:K5"/>
    <mergeCell ref="L4:M5"/>
    <mergeCell ref="C4:D5"/>
    <mergeCell ref="A4:B9"/>
  </mergeCells>
  <pageMargins left="0.7" right="0.7" top="0.75" bottom="0.75" header="0.3" footer="0.3"/>
  <pageSetup paperSize="9" scale="52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5"/>
  <sheetViews>
    <sheetView workbookViewId="0">
      <selection activeCell="B17" sqref="B17:C17"/>
    </sheetView>
  </sheetViews>
  <sheetFormatPr defaultColWidth="9" defaultRowHeight="13.5" customHeight="1"/>
  <cols>
    <col min="1" max="1" width="5.16666666666667" style="1" customWidth="1"/>
    <col min="2" max="2" width="7" style="1" customWidth="1"/>
    <col min="3" max="3" width="7.16666666666667" style="1" customWidth="1"/>
    <col min="5" max="5" width="12.3333333333333" style="1" customWidth="1"/>
    <col min="6" max="6" width="5.66666666666667" style="1" customWidth="1"/>
    <col min="7" max="7" width="10.8333333333333" style="1" customWidth="1"/>
    <col min="8" max="8" width="10.1666666666667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12.8333333333333" style="1" customWidth="1"/>
  </cols>
  <sheetData>
    <row r="1" ht="42" customHeight="1" spans="1:14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90</v>
      </c>
      <c r="B2" s="3"/>
      <c r="C2" s="3" t="s">
        <v>113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91</v>
      </c>
      <c r="B3" s="3"/>
      <c r="C3" s="3" t="s">
        <v>2</v>
      </c>
      <c r="D3" s="3"/>
      <c r="E3" s="3"/>
      <c r="F3" s="3"/>
      <c r="G3" s="3"/>
      <c r="H3" s="3" t="s">
        <v>138</v>
      </c>
      <c r="I3" s="3"/>
      <c r="J3" s="3" t="s">
        <v>2</v>
      </c>
      <c r="K3" s="3"/>
      <c r="L3" s="3"/>
      <c r="M3" s="3"/>
      <c r="N3" s="3"/>
    </row>
    <row r="4" ht="15" customHeight="1" spans="1:14">
      <c r="A4" s="3" t="s">
        <v>92</v>
      </c>
      <c r="B4" s="3"/>
      <c r="C4" s="3"/>
      <c r="D4" s="3"/>
      <c r="E4" s="3" t="s">
        <v>4</v>
      </c>
      <c r="F4" s="3" t="s">
        <v>139</v>
      </c>
      <c r="G4" s="3"/>
      <c r="H4" s="3" t="s">
        <v>140</v>
      </c>
      <c r="I4" s="3"/>
      <c r="J4" s="3" t="s">
        <v>8</v>
      </c>
      <c r="K4" s="3"/>
      <c r="L4" s="3" t="s">
        <v>141</v>
      </c>
      <c r="M4" s="3"/>
      <c r="N4" s="3" t="s">
        <v>9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142</v>
      </c>
      <c r="D6" s="4"/>
      <c r="E6" s="56">
        <v>23.3</v>
      </c>
      <c r="F6" s="3">
        <v>23.3</v>
      </c>
      <c r="G6" s="3"/>
      <c r="H6" s="3">
        <v>20.1</v>
      </c>
      <c r="I6" s="3"/>
      <c r="J6" s="3">
        <v>10</v>
      </c>
      <c r="K6" s="3"/>
      <c r="L6" s="19">
        <f>H6/F6</f>
        <v>0.862660944206009</v>
      </c>
      <c r="M6" s="3"/>
      <c r="N6" s="3">
        <v>8.6</v>
      </c>
    </row>
    <row r="7" ht="15" customHeight="1" spans="1:14">
      <c r="A7" s="3"/>
      <c r="B7" s="3"/>
      <c r="C7" s="3" t="s">
        <v>143</v>
      </c>
      <c r="D7" s="3"/>
      <c r="E7" s="56">
        <v>23.3</v>
      </c>
      <c r="F7" s="3">
        <v>23.3</v>
      </c>
      <c r="G7" s="3"/>
      <c r="H7" s="3">
        <v>20.1</v>
      </c>
      <c r="I7" s="3"/>
      <c r="J7" s="3">
        <v>10</v>
      </c>
      <c r="K7" s="3"/>
      <c r="L7" s="19">
        <f>H7/F7</f>
        <v>0.862660944206009</v>
      </c>
      <c r="M7" s="3"/>
      <c r="N7" s="3">
        <v>8.6</v>
      </c>
    </row>
    <row r="8" ht="15" customHeight="1" spans="1:14">
      <c r="A8" s="3"/>
      <c r="B8" s="3"/>
      <c r="C8" s="3" t="s">
        <v>144</v>
      </c>
      <c r="D8" s="3"/>
      <c r="E8" s="3"/>
      <c r="F8" s="3"/>
      <c r="G8" s="3"/>
      <c r="H8" s="3"/>
      <c r="I8" s="3"/>
      <c r="J8" s="3" t="s">
        <v>145</v>
      </c>
      <c r="K8" s="3"/>
      <c r="L8" s="3"/>
      <c r="M8" s="3"/>
      <c r="N8" s="3" t="s">
        <v>145</v>
      </c>
    </row>
    <row r="9" ht="15" customHeight="1" spans="1:14">
      <c r="A9" s="3"/>
      <c r="B9" s="3"/>
      <c r="C9" s="3" t="s">
        <v>100</v>
      </c>
      <c r="D9" s="3"/>
      <c r="E9" s="3"/>
      <c r="F9" s="3"/>
      <c r="G9" s="3"/>
      <c r="H9" s="3"/>
      <c r="I9" s="3"/>
      <c r="J9" s="3" t="s">
        <v>145</v>
      </c>
      <c r="K9" s="3"/>
      <c r="L9" s="3"/>
      <c r="M9" s="3"/>
      <c r="N9" s="3" t="s">
        <v>145</v>
      </c>
    </row>
    <row r="10" ht="15" customHeight="1" spans="1:14">
      <c r="A10" s="3" t="s">
        <v>146</v>
      </c>
      <c r="B10" s="3" t="s">
        <v>12</v>
      </c>
      <c r="C10" s="3"/>
      <c r="D10" s="3"/>
      <c r="E10" s="3"/>
      <c r="F10" s="3"/>
      <c r="G10" s="3"/>
      <c r="H10" s="3" t="s">
        <v>147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203</v>
      </c>
      <c r="C11" s="3"/>
      <c r="D11" s="3"/>
      <c r="E11" s="3"/>
      <c r="F11" s="3"/>
      <c r="G11" s="3"/>
      <c r="H11" s="3" t="s">
        <v>203</v>
      </c>
      <c r="I11" s="3"/>
      <c r="J11" s="3"/>
      <c r="K11" s="3"/>
      <c r="L11" s="3"/>
      <c r="M11" s="3"/>
      <c r="N11" s="3"/>
    </row>
    <row r="12" ht="18.95" customHeight="1" spans="1:14">
      <c r="A12" s="6" t="s">
        <v>149</v>
      </c>
      <c r="B12" s="3" t="s">
        <v>17</v>
      </c>
      <c r="C12" s="3" t="s">
        <v>18</v>
      </c>
      <c r="D12" s="3" t="s">
        <v>19</v>
      </c>
      <c r="E12" s="3"/>
      <c r="F12" s="3"/>
      <c r="G12" s="3" t="s">
        <v>20</v>
      </c>
      <c r="H12" s="3" t="s">
        <v>21</v>
      </c>
      <c r="I12" s="3" t="s">
        <v>8</v>
      </c>
      <c r="J12" s="3"/>
      <c r="K12" s="3" t="s">
        <v>9</v>
      </c>
      <c r="L12" s="3"/>
      <c r="M12" s="3" t="s">
        <v>22</v>
      </c>
      <c r="N12" s="3"/>
    </row>
    <row r="13" ht="44" customHeight="1" spans="1:14">
      <c r="A13" s="7"/>
      <c r="B13" s="3" t="s">
        <v>150</v>
      </c>
      <c r="C13" s="3" t="s">
        <v>151</v>
      </c>
      <c r="D13" s="14" t="s">
        <v>228</v>
      </c>
      <c r="E13" s="14"/>
      <c r="F13" s="9"/>
      <c r="G13" s="9" t="s">
        <v>229</v>
      </c>
      <c r="H13" s="9" t="s">
        <v>229</v>
      </c>
      <c r="I13" s="3">
        <v>10</v>
      </c>
      <c r="J13" s="3"/>
      <c r="K13" s="3">
        <v>10</v>
      </c>
      <c r="L13" s="3"/>
      <c r="M13" s="3"/>
      <c r="N13" s="3"/>
    </row>
    <row r="14" ht="44" customHeight="1" spans="1:14">
      <c r="A14" s="7"/>
      <c r="B14" s="3"/>
      <c r="C14" s="3" t="s">
        <v>154</v>
      </c>
      <c r="D14" s="14" t="s">
        <v>205</v>
      </c>
      <c r="E14" s="14"/>
      <c r="F14" s="9"/>
      <c r="G14" s="11" t="s">
        <v>156</v>
      </c>
      <c r="H14" s="11" t="s">
        <v>156</v>
      </c>
      <c r="I14" s="3">
        <v>10</v>
      </c>
      <c r="J14" s="3"/>
      <c r="K14" s="3">
        <v>10</v>
      </c>
      <c r="L14" s="3"/>
      <c r="M14" s="3"/>
      <c r="N14" s="3"/>
    </row>
    <row r="15" ht="44" customHeight="1" spans="1:14">
      <c r="A15" s="7"/>
      <c r="B15" s="3"/>
      <c r="C15" s="3" t="s">
        <v>157</v>
      </c>
      <c r="D15" s="14" t="s">
        <v>206</v>
      </c>
      <c r="E15" s="14"/>
      <c r="F15" s="9"/>
      <c r="G15" s="9" t="s">
        <v>207</v>
      </c>
      <c r="H15" s="9" t="s">
        <v>207</v>
      </c>
      <c r="I15" s="3">
        <v>10</v>
      </c>
      <c r="J15" s="3"/>
      <c r="K15" s="3">
        <v>10</v>
      </c>
      <c r="L15" s="3"/>
      <c r="M15" s="3"/>
      <c r="N15" s="3"/>
    </row>
    <row r="16" ht="44" customHeight="1" spans="1:14">
      <c r="A16" s="7"/>
      <c r="B16" s="3"/>
      <c r="C16" s="3" t="s">
        <v>159</v>
      </c>
      <c r="D16" s="54" t="s">
        <v>160</v>
      </c>
      <c r="E16" s="54"/>
      <c r="F16" s="11"/>
      <c r="G16" s="55" t="s">
        <v>230</v>
      </c>
      <c r="H16" s="55" t="s">
        <v>231</v>
      </c>
      <c r="I16" s="3">
        <v>20</v>
      </c>
      <c r="J16" s="3"/>
      <c r="K16" s="3">
        <v>19</v>
      </c>
      <c r="L16" s="3"/>
      <c r="M16" s="3" t="s">
        <v>27</v>
      </c>
      <c r="N16" s="3"/>
    </row>
    <row r="17" ht="44" customHeight="1" spans="1:14">
      <c r="A17" s="7"/>
      <c r="B17" s="3" t="s">
        <v>163</v>
      </c>
      <c r="C17" s="3" t="s">
        <v>164</v>
      </c>
      <c r="D17" s="54" t="s">
        <v>210</v>
      </c>
      <c r="E17" s="54"/>
      <c r="F17" s="11"/>
      <c r="G17" s="11" t="s">
        <v>211</v>
      </c>
      <c r="H17" s="11" t="s">
        <v>211</v>
      </c>
      <c r="I17" s="3">
        <v>20</v>
      </c>
      <c r="J17" s="3"/>
      <c r="K17" s="3">
        <v>20</v>
      </c>
      <c r="L17" s="3"/>
      <c r="M17" s="3"/>
      <c r="N17" s="3"/>
    </row>
    <row r="18" ht="44" customHeight="1" spans="1:14">
      <c r="A18" s="7"/>
      <c r="B18" s="3" t="s">
        <v>167</v>
      </c>
      <c r="C18" s="3" t="s">
        <v>168</v>
      </c>
      <c r="D18" s="14" t="s">
        <v>212</v>
      </c>
      <c r="E18" s="14"/>
      <c r="F18" s="9"/>
      <c r="G18" s="52" t="s">
        <v>213</v>
      </c>
      <c r="H18" s="9" t="s">
        <v>82</v>
      </c>
      <c r="I18" s="3">
        <v>10</v>
      </c>
      <c r="J18" s="3"/>
      <c r="K18" s="3">
        <v>10</v>
      </c>
      <c r="L18" s="3"/>
      <c r="M18" s="3"/>
      <c r="N18" s="3"/>
    </row>
    <row r="19" ht="44" customHeight="1" spans="1:14">
      <c r="A19" s="13"/>
      <c r="B19" s="3" t="s">
        <v>171</v>
      </c>
      <c r="C19" s="32" t="s">
        <v>68</v>
      </c>
      <c r="D19" s="14" t="s">
        <v>172</v>
      </c>
      <c r="E19" s="14"/>
      <c r="F19" s="9"/>
      <c r="G19" s="32" t="s">
        <v>173</v>
      </c>
      <c r="H19" s="32" t="s">
        <v>173</v>
      </c>
      <c r="I19" s="3">
        <v>10</v>
      </c>
      <c r="J19" s="3"/>
      <c r="K19" s="3">
        <v>10</v>
      </c>
      <c r="L19" s="3"/>
      <c r="M19" s="3"/>
      <c r="N19" s="3"/>
    </row>
    <row r="20" ht="15" customHeight="1" spans="1:14">
      <c r="A20" s="3" t="s">
        <v>174</v>
      </c>
      <c r="B20" s="3"/>
      <c r="C20" s="3"/>
      <c r="D20" s="3"/>
      <c r="E20" s="3"/>
      <c r="F20" s="3"/>
      <c r="G20" s="3"/>
      <c r="H20" s="3"/>
      <c r="I20" s="3">
        <v>90</v>
      </c>
      <c r="J20" s="3"/>
      <c r="K20" s="3">
        <v>89</v>
      </c>
      <c r="L20" s="3"/>
      <c r="M20" s="20"/>
      <c r="N20" s="20"/>
    </row>
    <row r="21" customHeight="1" spans="1:14">
      <c r="A21" s="15" t="s">
        <v>175</v>
      </c>
      <c r="B21" s="16" t="s">
        <v>176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1"/>
    </row>
    <row r="22" customHeight="1" spans="1:14">
      <c r="A22" s="18" t="s">
        <v>177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ht="51.95" customHeight="1" spans="1:14">
      <c r="A23" s="18" t="s">
        <v>178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ht="41.1" customHeight="1" spans="1:14">
      <c r="A24" s="18" t="s">
        <v>179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ht="15.95" customHeight="1"/>
  </sheetData>
  <mergeCells count="8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6"/>
    <mergeCell ref="E4:E5"/>
    <mergeCell ref="N4:N5"/>
    <mergeCell ref="F4:G5"/>
    <mergeCell ref="H4:I5"/>
    <mergeCell ref="J4:K5"/>
    <mergeCell ref="L4:M5"/>
    <mergeCell ref="A4:B9"/>
    <mergeCell ref="C4:D5"/>
  </mergeCells>
  <pageMargins left="0.7" right="0.7" top="0.75" bottom="0.75" header="0.3" footer="0.3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整体支出绩效自评表</vt:lpstr>
      <vt:lpstr>部门预算项目支出绩效自评结果汇总表</vt:lpstr>
      <vt:lpstr>1.两孤一残生活补助</vt:lpstr>
      <vt:lpstr>2.城市低保</vt:lpstr>
      <vt:lpstr>3.农村低保</vt:lpstr>
      <vt:lpstr>4.困难残疾人生活补贴和重度残疾人护理补贴</vt:lpstr>
      <vt:lpstr>5.城市困难家庭生活保障金</vt:lpstr>
      <vt:lpstr>6.城镇低收入居民采暖费补助</vt:lpstr>
      <vt:lpstr>7.城市特困供养生活补助)</vt:lpstr>
      <vt:lpstr>8.城市特困供养采暖费补助</vt:lpstr>
      <vt:lpstr>9.居民临时救助</vt:lpstr>
      <vt:lpstr>10.农村特困供养生活补助</vt:lpstr>
      <vt:lpstr>11.农村特困采暖费补助</vt:lpstr>
      <vt:lpstr>12.和谐肃南民生救助保险</vt:lpstr>
      <vt:lpstr>13.农村特困供养金及护理补贴</vt:lpstr>
      <vt:lpstr>14.离任村干部生活补助</vt:lpstr>
      <vt:lpstr>15.养老机构和雇主责任保险</vt:lpstr>
      <vt:lpstr>16.长期临聘人员生活补助</vt:lpstr>
      <vt:lpstr>17.65岁以上老年人意外伤害险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Miss_Alisa</cp:lastModifiedBy>
  <dcterms:created xsi:type="dcterms:W3CDTF">2006-09-16T00:00:00Z</dcterms:created>
  <dcterms:modified xsi:type="dcterms:W3CDTF">2024-09-26T13:00:34Z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84F30322C68B4F4E95B7A4C79910B3E2_13</vt:lpwstr>
  </property>
  <property fmtid="{D5CDD505-2E9C-101B-9397-08002B2CF9AE}" pid="3" name="KSOProductBuildVer">
    <vt:lpwstr>2052-12.1.0.18276</vt:lpwstr>
  </property>
</Properties>
</file>