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500" tabRatio="619" firstSheet="8" activeTab="13"/>
  </bookViews>
  <sheets>
    <sheet name="封面" sheetId="1" r:id="rId1"/>
    <sheet name="目录" sheetId="2" r:id="rId2"/>
    <sheet name="1" sheetId="13" r:id="rId3"/>
    <sheet name="2" sheetId="24" r:id="rId4"/>
    <sheet name="3" sheetId="25" r:id="rId5"/>
    <sheet name="4" sheetId="23" r:id="rId6"/>
    <sheet name="5" sheetId="15" r:id="rId7"/>
    <sheet name="6" sheetId="17" r:id="rId8"/>
    <sheet name="7 (2)" sheetId="38" r:id="rId9"/>
    <sheet name="8" sheetId="29" r:id="rId10"/>
    <sheet name="9 (2)" sheetId="39" r:id="rId11"/>
    <sheet name="10" sheetId="12" r:id="rId12"/>
    <sheet name="11" sheetId="32" r:id="rId13"/>
    <sheet name="乡政府整体绩效" sheetId="41" r:id="rId14"/>
    <sheet name="项目-公共设施管理费" sheetId="43" r:id="rId15"/>
    <sheet name="项目-村级运转经费" sheetId="44" r:id="rId16"/>
    <sheet name="项目-全无域垃圾保洁员工资" sheetId="42" r:id="rId17"/>
    <sheet name="项目-安全应急管理费" sheetId="45" r:id="rId18"/>
  </sheets>
  <definedNames>
    <definedName name="_xlnm.Print_Area" localSheetId="2">'1'!$A$2:$D$43</definedName>
    <definedName name="_xlnm.Print_Area" localSheetId="11">'10'!$A$1:$B$5</definedName>
    <definedName name="_xlnm.Print_Area" localSheetId="12">'11'!$A$1:$E$5</definedName>
    <definedName name="_xlnm.Print_Area" localSheetId="3">'2'!$A$1:$B$29</definedName>
    <definedName name="_xlnm.Print_Area" localSheetId="4">'3'!$A$1:$D$33</definedName>
    <definedName name="_xlnm.Print_Area" localSheetId="5">'4'!$A$1:$F$35</definedName>
    <definedName name="_xlnm.Print_Area" localSheetId="6">'5'!$A$1:$K$12</definedName>
    <definedName name="_xlnm.Print_Area" localSheetId="7">'6'!$A$1:$E$31</definedName>
    <definedName name="_xlnm.Print_Area" localSheetId="9">'8'!$A$1:$H$12</definedName>
    <definedName name="_xlnm.Print_Titles" localSheetId="2">'1'!$1:$5</definedName>
    <definedName name="_xlnm.Print_Titles" localSheetId="11">'10'!$1:$5</definedName>
    <definedName name="_xlnm.Print_Titles" localSheetId="12">'11'!$1:$5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9">'8'!$1:$5</definedName>
    <definedName name="_xlnm.Print_Area" localSheetId="8">'7 (2)'!$A$1:$E$42</definedName>
    <definedName name="_xlnm.Print_Titles" localSheetId="8">'7 (2)'!$1:$6</definedName>
    <definedName name="_xlnm.Print_Area" localSheetId="10">'9 (2)'!$A$1:$E$20</definedName>
    <definedName name="_xlnm.Print_Titles" localSheetId="10">'9 (2)'!$1:$5</definedName>
  </definedNames>
  <calcPr calcId="144525"/>
</workbook>
</file>

<file path=xl/sharedStrings.xml><?xml version="1.0" encoding="utf-8"?>
<sst xmlns="http://schemas.openxmlformats.org/spreadsheetml/2006/main" count="1044" uniqueCount="581">
  <si>
    <t>单位名称：肃南县祁丰藏族乡人民政府</t>
  </si>
  <si>
    <t>部门预算公开表</t>
  </si>
  <si>
    <t>编制日期：2020年9月15日</t>
  </si>
  <si>
    <t>部门领导：贾伟明</t>
  </si>
  <si>
    <t>财务负责人：张三山</t>
  </si>
  <si>
    <t xml:space="preserve">    制表人：毛彦萍</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</si>
  <si>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</si>
  <si>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</si>
  <si>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</si>
  <si>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</si>
  <si>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</si>
  <si>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</si>
  <si>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</si>
  <si>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</si>
  <si>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</si>
  <si>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</si>
  <si>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</si>
  <si>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</si>
  <si>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</si>
  <si>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</si>
  <si>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</si>
  <si>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</si>
  <si>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（8）一般公共预算“三公”经费、会议费、培训费安排表</t>
  </si>
  <si>
    <t>机关运行经费、经济分类</t>
  </si>
  <si>
    <t>（9）一般公共预算机关运行经费</t>
  </si>
  <si>
    <t>（10）政府性基金预算支出情况表</t>
  </si>
  <si>
    <r>
      <rPr>
        <u/>
        <sz val="10"/>
        <color rgb="FF800080"/>
        <rFont val="宋体"/>
        <charset val="134"/>
      </rPr>
      <t>（</t>
    </r>
    <r>
      <rPr>
        <u/>
        <sz val="10"/>
        <color rgb="FF800080"/>
        <rFont val="Arial"/>
        <charset val="134"/>
      </rPr>
      <t>11</t>
    </r>
    <r>
      <rPr>
        <u/>
        <sz val="10"/>
        <color rgb="FF800080"/>
        <rFont val="宋体"/>
        <charset val="134"/>
      </rPr>
      <t>）部门管理转移支付表</t>
    </r>
  </si>
  <si>
    <r>
      <rPr>
        <u/>
        <sz val="10"/>
        <color rgb="FF800080"/>
        <rFont val="宋体"/>
        <charset val="134"/>
      </rPr>
      <t>（</t>
    </r>
    <r>
      <rPr>
        <u/>
        <sz val="10"/>
        <color rgb="FF800080"/>
        <rFont val="Arial"/>
        <charset val="134"/>
      </rPr>
      <t>12</t>
    </r>
    <r>
      <rPr>
        <u/>
        <sz val="10"/>
        <color rgb="FF800080"/>
        <rFont val="宋体"/>
        <charset val="134"/>
      </rPr>
      <t>）2020年肃南县县级财政支出项目绩效目标</t>
    </r>
  </si>
  <si>
    <t>返回</t>
  </si>
  <si>
    <t>部门收支总体情况表</t>
  </si>
  <si>
    <t>单位：元</t>
  </si>
  <si>
    <t>收     入</t>
  </si>
  <si>
    <t>支     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</si>
  <si>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</si>
  <si>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</si>
  <si>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</si>
  <si>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</si>
  <si>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</si>
  <si>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</si>
  <si>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</si>
  <si>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</si>
  <si>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</si>
  <si>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</si>
  <si>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</si>
  <si>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</si>
  <si>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</si>
  <si>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</si>
  <si>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</si>
  <si>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</si>
  <si>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</si>
  <si>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</si>
  <si>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</si>
  <si>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</si>
  <si>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</si>
  <si>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</si>
  <si>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</si>
  <si>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</si>
  <si>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</si>
  <si>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</si>
  <si>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</si>
  <si>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</si>
  <si>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</si>
  <si>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</si>
  <si>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</si>
  <si>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</si>
  <si>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</si>
  <si>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</si>
  <si>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</si>
  <si>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</si>
  <si>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</si>
  <si>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</si>
  <si>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</si>
  <si>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</si>
  <si>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</si>
  <si>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</si>
  <si>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十、上年结转</t>
  </si>
  <si>
    <t>二十九、结转下年</t>
  </si>
  <si>
    <t>十一、上年结余</t>
  </si>
  <si>
    <t>收入总计</t>
  </si>
  <si>
    <t>支出总计</t>
  </si>
  <si>
    <t>部门收入总体情况表</t>
  </si>
  <si>
    <t xml:space="preserve">    经费拨款</t>
  </si>
  <si>
    <t xml:space="preserve">    国有资源（资产）有偿使用收入</t>
  </si>
  <si>
    <t xml:space="preserve">        其他利息收入</t>
  </si>
  <si>
    <t xml:space="preserve">        行政单位国有资产出租、出借收入</t>
  </si>
  <si>
    <t xml:space="preserve">        本年收入合计</t>
  </si>
  <si>
    <t xml:space="preserve"> </t>
  </si>
  <si>
    <t xml:space="preserve">    财政性资金结转</t>
  </si>
  <si>
    <t xml:space="preserve">        一般公共预算收入结转</t>
  </si>
  <si>
    <t xml:space="preserve">        政府性基金预算收入结转</t>
  </si>
  <si>
    <t xml:space="preserve">        国有资本经营收入结转</t>
  </si>
  <si>
    <t xml:space="preserve">    非财政性资金结转</t>
  </si>
  <si>
    <t xml:space="preserve">    教育专户结转</t>
  </si>
  <si>
    <t xml:space="preserve">    财政性资金结余</t>
  </si>
  <si>
    <t xml:space="preserve">        一般公共预算收入结余</t>
  </si>
  <si>
    <t xml:space="preserve">        政府性基金预算收入结余</t>
  </si>
  <si>
    <t xml:space="preserve">        国有资本经营收入结余</t>
  </si>
  <si>
    <t xml:space="preserve">    非财政性资金结余</t>
  </si>
  <si>
    <t xml:space="preserve">        收入合计</t>
  </si>
  <si>
    <t>部门支出总体情况表</t>
  </si>
  <si>
    <t>功能分类科目</t>
  </si>
  <si>
    <t>支出合计</t>
  </si>
  <si>
    <t>基本支出</t>
  </si>
  <si>
    <t>项目支出</t>
  </si>
  <si>
    <t>上年结转</t>
  </si>
  <si>
    <t>**</t>
  </si>
  <si>
    <t>合计</t>
  </si>
  <si>
    <t>一般公共服务支出</t>
  </si>
  <si>
    <t xml:space="preserve">  审计事务</t>
  </si>
  <si>
    <t xml:space="preserve">    行政运行</t>
  </si>
  <si>
    <t xml:space="preserve">    机关服务</t>
  </si>
  <si>
    <t xml:space="preserve">    审计业务</t>
  </si>
  <si>
    <t xml:space="preserve">    审计管理</t>
  </si>
  <si>
    <t xml:space="preserve">    信息化建设</t>
  </si>
  <si>
    <t xml:space="preserve">    事业运行</t>
  </si>
  <si>
    <t>社会保障和就业支出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</si>
  <si>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</si>
  <si>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</si>
  <si>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</si>
  <si>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</si>
  <si>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</si>
  <si>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</si>
  <si>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</si>
  <si>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</si>
  <si>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</si>
  <si>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</si>
  <si>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</si>
  <si>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 xml:space="preserve">    公务员医疗补助</t>
  </si>
  <si>
    <t>节能环保支出</t>
  </si>
  <si>
    <t xml:space="preserve">  其他节能环保支出</t>
  </si>
  <si>
    <t xml:space="preserve">    其他节能环保支出</t>
  </si>
  <si>
    <t>住房保障支出</t>
  </si>
  <si>
    <t xml:space="preserve">  住房改革支出</t>
  </si>
  <si>
    <t xml:space="preserve">    住房公积金</t>
  </si>
  <si>
    <t>财政拨款收支总体情况表</t>
  </si>
  <si>
    <t>收      入</t>
  </si>
  <si>
    <t>支      出</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</si>
  <si>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</si>
  <si>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</si>
  <si>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</si>
  <si>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</si>
  <si>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</si>
  <si>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</si>
  <si>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</si>
  <si>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</si>
  <si>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</si>
  <si>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</si>
  <si>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</si>
  <si>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</si>
  <si>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</si>
  <si>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</si>
  <si>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</si>
  <si>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</si>
  <si>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</si>
  <si>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</si>
  <si>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</si>
  <si>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</si>
  <si>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</si>
  <si>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</si>
  <si>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</si>
  <si>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</si>
  <si>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</si>
  <si>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</si>
  <si>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</si>
  <si>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</si>
  <si>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</si>
  <si>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（二十五）债务还本支出</t>
  </si>
  <si>
    <t>（二十六）债务付息支出</t>
  </si>
  <si>
    <t>（二十七）债务发行费用支出</t>
  </si>
  <si>
    <t>收  入  总  计</t>
  </si>
  <si>
    <t>支  出  总  计</t>
  </si>
  <si>
    <t>财政拨款支出表</t>
  </si>
  <si>
    <t>单位名称</t>
  </si>
  <si>
    <t>一般公共预算支出</t>
  </si>
  <si>
    <t>政府性基金预算支出</t>
  </si>
  <si>
    <t>国有资本经营预算支出</t>
  </si>
  <si>
    <t>肃南县祁丰藏族乡人民政府</t>
  </si>
  <si>
    <t>一般公共预算支出情况表</t>
  </si>
  <si>
    <t>科目编码</t>
  </si>
  <si>
    <t>科目名称</t>
  </si>
  <si>
    <t>201</t>
  </si>
  <si>
    <t xml:space="preserve">  20103</t>
  </si>
  <si>
    <t xml:space="preserve">    2010301</t>
  </si>
  <si>
    <t xml:space="preserve">    2010803</t>
  </si>
  <si>
    <t xml:space="preserve">    2010804</t>
  </si>
  <si>
    <t xml:space="preserve">    2010805</t>
  </si>
  <si>
    <t xml:space="preserve">    2010806</t>
  </si>
  <si>
    <t xml:space="preserve">    2010850</t>
  </si>
  <si>
    <t>208</t>
  </si>
  <si>
    <t xml:space="preserve">  20805</t>
  </si>
  <si>
    <t xml:space="preserve">    2080501</t>
  </si>
  <si>
    <t xml:space="preserve">    2080502</t>
  </si>
  <si>
    <t xml:space="preserve">    2080505</t>
  </si>
  <si>
    <t xml:space="preserve">    2080506</t>
  </si>
  <si>
    <t xml:space="preserve">  20899</t>
  </si>
  <si>
    <t xml:space="preserve">    2089901</t>
  </si>
  <si>
    <t>210</t>
  </si>
  <si>
    <t xml:space="preserve">  21011</t>
  </si>
  <si>
    <t xml:space="preserve">    2101101</t>
  </si>
  <si>
    <t xml:space="preserve">    2101102</t>
  </si>
  <si>
    <t xml:space="preserve">    2101103</t>
  </si>
  <si>
    <t>221</t>
  </si>
  <si>
    <t xml:space="preserve">  22102</t>
  </si>
  <si>
    <t xml:space="preserve">    2210201</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</si>
  <si>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</si>
  <si>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</si>
  <si>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</si>
  <si>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</si>
  <si>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</si>
  <si>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</si>
  <si>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</si>
  <si>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</si>
  <si>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</si>
  <si>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</si>
  <si>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</si>
  <si>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</si>
  <si>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</si>
  <si>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</si>
  <si>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</si>
  <si>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</si>
  <si>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</si>
  <si>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</si>
  <si>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</si>
  <si>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</si>
  <si>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</si>
  <si>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</si>
  <si>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</si>
  <si>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</si>
  <si>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</si>
  <si>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</si>
  <si>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</si>
  <si>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</si>
  <si>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</si>
  <si>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</si>
  <si>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</si>
  <si>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</si>
  <si>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</si>
  <si>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</si>
  <si>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</si>
  <si>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</si>
  <si>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</si>
  <si>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</si>
  <si>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</si>
  <si>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</si>
  <si>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</si>
  <si>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</si>
  <si>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</si>
  <si>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</si>
  <si>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</si>
  <si>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</si>
  <si>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</si>
  <si>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</si>
  <si>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</si>
  <si>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</si>
  <si>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</si>
  <si>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</si>
  <si>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</si>
  <si>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</si>
  <si>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</si>
  <si>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</si>
  <si>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</si>
  <si>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</si>
  <si>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</si>
  <si>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</si>
  <si>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</si>
  <si>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</si>
  <si>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</si>
  <si>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</si>
  <si>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</si>
  <si>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</si>
  <si>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</si>
  <si>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30307</t>
  </si>
  <si>
    <t xml:space="preserve">  医疗费补助</t>
  </si>
  <si>
    <t xml:space="preserve">  30309</t>
  </si>
  <si>
    <t xml:space="preserve">  奖励金</t>
  </si>
  <si>
    <r>
      <rPr>
        <sz val="10"/>
        <rFont val="Arial"/>
        <charset val="134"/>
      </rPr>
      <t>备注：</t>
    </r>
    <r>
      <rPr>
        <sz val="11"/>
        <color indexed="8"/>
        <rFont val="Calibri"/>
        <charset val="134"/>
      </rPr>
      <t>“30302</t>
    </r>
    <r>
      <rPr>
        <sz val="11"/>
        <color indexed="8"/>
        <rFont val="宋体"/>
        <charset val="134"/>
      </rPr>
      <t>退休费</t>
    </r>
    <r>
      <rPr>
        <sz val="11"/>
        <color indexed="8"/>
        <rFont val="Calibri"/>
        <charset val="134"/>
      </rPr>
      <t>”</t>
    </r>
    <r>
      <rPr>
        <sz val="11"/>
        <color indexed="8"/>
        <rFont val="宋体"/>
        <charset val="134"/>
      </rPr>
      <t>中不含退休人员退休金</t>
    </r>
  </si>
  <si>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</si>
  <si>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</si>
  <si>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</si>
  <si>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</si>
  <si>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</si>
  <si>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</si>
  <si>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</si>
  <si>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</si>
  <si>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</si>
  <si>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</si>
  <si>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序号</t>
  </si>
  <si>
    <t>办公费</t>
  </si>
  <si>
    <t>印刷费</t>
  </si>
  <si>
    <t>水费</t>
  </si>
  <si>
    <t>电费</t>
  </si>
  <si>
    <t>邮电费</t>
  </si>
  <si>
    <t>取暖费</t>
  </si>
  <si>
    <t>物业管理费</t>
  </si>
  <si>
    <t>差旅费</t>
  </si>
  <si>
    <t>维修（护）费</t>
  </si>
  <si>
    <t>福利费</t>
  </si>
  <si>
    <t>公务用车运行维护费</t>
  </si>
  <si>
    <t>其他商品和服务支出</t>
  </si>
  <si>
    <t>办公设备购置</t>
  </si>
  <si>
    <t>政府性基金预算支出情况表</t>
  </si>
  <si>
    <t>项        目</t>
  </si>
  <si>
    <t>部门管理转移支付表</t>
  </si>
  <si>
    <t>一般公共预算项目支出</t>
  </si>
  <si>
    <t>政府性基金预算项目支出</t>
  </si>
  <si>
    <t>国有资本经营预算项目支出</t>
  </si>
  <si>
    <t xml:space="preserve">  2020年部门(单位)整体支出绩效目标申报表</t>
  </si>
  <si>
    <t>联系人</t>
  </si>
  <si>
    <t>毛彦萍</t>
  </si>
  <si>
    <t>联系电话</t>
  </si>
  <si>
    <t>单位职能</t>
  </si>
  <si>
    <t>依据：中共肃南县委办公室  肃南县人民政府办公室关于印发《肃南裕固族自治县皇城镇等8个乡镇职能配置、机构设置和人员编制规定》的通知（县委办发〔2020〕71号）</t>
  </si>
  <si>
    <t>职能简述：1、宣传和贯彻执行党的路线方针政策和法律法规；制定地方经济社会发展规划和年度计划并组织实施；坚持依法行政，推进民主政治，加强基层政权建设；做好基础设施完善、民生保障、社会治理、为民服务、综治维稳、党的建设工作。
2、加强干部队伍思想建设、组织建设、作风建设、制度建设和党风廉政建设，改善干部队伍结构，提高干部素质。
3、规范经济管理，组织指导经济发展和经济结构调整；加强综合生产能力建设；健全社会化服务体系，完善产业支持保护体系，推进产业现代化；着力提升经济发展的质量和水平，增加居民收入，不断提高人民生活水平、
4、加强社会管理，完善基础设施建设，改善人居环境；推进政务公开；加强民族宗教卫生健康妇女儿童合法权益保障等工作；加强自然资源管理生态环境保护和修复等工作；保障退役军人合法权益；强化安全生产和公共安全，组织抢险救灾、优抚救助，及时上报和处置重大社情疫情，险情等，保护人民群众的生命财产安全。
5、发展公益事业，强化公共服务；加强公共设施建设，开展就业和社会保障服务，着力解决群众生产生活中的问题；发展科教文卫事业，丰富居民群众文化生活，促进乡村文明；制定公共服务事项目录清单，加强公共服务体系建设。
6、加强综合治理，维护社会稳定；强化民主法制宣传教育畅通诉求渠道、调解民事纠纷、化解社会矛盾，处理群体性突发事件，保证社会公正，维护社会秩序和社会稳定；指导居民自治，推动基层社会建设，促进社会组织健康发展，增强社会自治功能。
7、按照管理权限，负责机关和事业单位工作人员的教育、培养、管理和监督工作；协助管理好派驻单位人员。
8、依法依规承担下放的经济社会管理权限和行政执法事项。9、行使中华人民共和国地方各级人民代表大会和地方各级人民政府组织法等法律法规赋予的职权。
10、完成县政府交办的其他工作。</t>
  </si>
  <si>
    <t>单位基本信息</t>
  </si>
  <si>
    <t>是否为一级预算主管部门： 是√    否。    如否，上级主管部门是：</t>
  </si>
  <si>
    <t>内设职能科室个数：10（个）</t>
  </si>
  <si>
    <t>编制总人数</t>
  </si>
  <si>
    <t>编制内实际人数</t>
  </si>
  <si>
    <t>行政</t>
  </si>
  <si>
    <t>事业</t>
  </si>
  <si>
    <t>其他</t>
  </si>
  <si>
    <t>上年预算情况（万元）</t>
  </si>
  <si>
    <t>年初预算数</t>
  </si>
  <si>
    <t>预算调整数</t>
  </si>
  <si>
    <t>实际支出数</t>
  </si>
  <si>
    <t>预算执行率</t>
  </si>
  <si>
    <t>年末结转结余数</t>
  </si>
  <si>
    <t>当年预算资金来源（万元）</t>
  </si>
  <si>
    <t>上级拨款</t>
  </si>
  <si>
    <t>本级财政</t>
  </si>
  <si>
    <t>当年预算支出（万元）</t>
  </si>
  <si>
    <t>项目经费</t>
  </si>
  <si>
    <t>其他经费</t>
  </si>
  <si>
    <t>年度绩效目标</t>
  </si>
  <si>
    <t>目标1：脱贫攻坚；严格落实“四个不摘”要求，紧盯“两不愁三保障”核心指标，做好脱贫攻坚普查各项工作，落实防止返贫致贫长效机制，落实帮扶政策，巩固脱贫基础，确保不发生新的贫困。                                                              
目标2：产业兴旺。推动你没有高质量发展落实好各类资金支持，政策补助等扶持措施；推进乡村旅游融合发展，实施文殊寺石窟群等旅游景区改造提升，办好各类文化节活动；
目标3：生态宜居。加快“厕所革命”“垃圾革命”“风貌革命”进程。完成农牧村户用为厕所改造，稳步推进农牧村生活垃圾无害化处理；加强森林草原资源保护，大规模开展国土绿化行动，完成义务植树造林任务；加强禁牧草原和草畜平衡监管。全面落实河长制，年内完成污水处理厂建设。
目标4：乡风文明。深化新时代文明实践活动，完成“巾帼家美积分超市”建设任务，广泛开展文明家庭、好媳妇、好公婆等评选表彰活动，培养群众健康文明生活方式。                                                                                     
目标5：治理有效。发挥党组织领导作用，层层靠实党建工作主体责任，强化依法治理工作，加强综合治理，强化安全生产和公共安全，维护辖区内社会和谐稳定。                                                                                           
目标6：完成农牧民人均可支配收入年增长率目标任务，深化实施农牧村"三变"改革，基本公共服务保障能力不断提升，抓紧抓好农牧村带头人对伍培养和农牧村人才队伍建设</t>
  </si>
  <si>
    <t>年度绩效指标</t>
  </si>
  <si>
    <t>分目标</t>
  </si>
  <si>
    <t>年度任务分解</t>
  </si>
  <si>
    <t>绩效指标</t>
  </si>
  <si>
    <t>目标值</t>
  </si>
  <si>
    <t>部门投入目标</t>
  </si>
  <si>
    <t>资金投入</t>
  </si>
  <si>
    <t>基本支出预算执行率</t>
  </si>
  <si>
    <t>项目支出预算执行率</t>
  </si>
  <si>
    <t>三公经费控制情况</t>
  </si>
  <si>
    <t>下降2%</t>
  </si>
  <si>
    <t>专项经费支出安排合理性</t>
  </si>
  <si>
    <r>
      <rPr>
        <sz val="10"/>
        <color indexed="8"/>
        <rFont val="宋体"/>
        <charset val="134"/>
      </rPr>
      <t>合理</t>
    </r>
  </si>
  <si>
    <t>财务管理</t>
  </si>
  <si>
    <t>财务管理制度健全性</t>
  </si>
  <si>
    <r>
      <rPr>
        <sz val="10"/>
        <color indexed="8"/>
        <rFont val="宋体"/>
        <charset val="134"/>
      </rPr>
      <t>健全</t>
    </r>
  </si>
  <si>
    <t>资金使用合规性</t>
  </si>
  <si>
    <r>
      <rPr>
        <sz val="10"/>
        <color indexed="8"/>
        <rFont val="宋体"/>
        <charset val="134"/>
      </rPr>
      <t>合规</t>
    </r>
  </si>
  <si>
    <t>政府采购合规性</t>
  </si>
  <si>
    <t>人员管理</t>
  </si>
  <si>
    <t>人员编制合规性</t>
  </si>
  <si>
    <t>人事管理制度健全性</t>
  </si>
  <si>
    <t>资产管理</t>
  </si>
  <si>
    <t>资产管理制度健全性</t>
  </si>
  <si>
    <t>资产清查情况</t>
  </si>
  <si>
    <r>
      <rPr>
        <sz val="10"/>
        <color indexed="8"/>
        <rFont val="宋体"/>
        <charset val="134"/>
      </rPr>
      <t>有</t>
    </r>
  </si>
  <si>
    <t>部门工作管理</t>
  </si>
  <si>
    <t>部门工作管理制度健全性</t>
  </si>
  <si>
    <t>健全</t>
  </si>
  <si>
    <t>部门工作管理制度执行有效性</t>
  </si>
  <si>
    <t>有效</t>
  </si>
  <si>
    <t>部门履职目标</t>
  </si>
  <si>
    <t>脱贫攻坚工作</t>
  </si>
  <si>
    <t>1.脱贫攻坚工作完成率</t>
  </si>
  <si>
    <t>2.脱贫攻坚工作达标率</t>
  </si>
  <si>
    <t>3.脱贫攻坚工作及时性</t>
  </si>
  <si>
    <t>及时</t>
  </si>
  <si>
    <t>产业兴旺工作</t>
  </si>
  <si>
    <t>1.产业兴旺工作完成率</t>
  </si>
  <si>
    <t>2.产业兴旺工作达标率</t>
  </si>
  <si>
    <t>3.产业兴旺工作及时性</t>
  </si>
  <si>
    <t>生态宜居工作</t>
  </si>
  <si>
    <t>1.生态宜居工作完成率</t>
  </si>
  <si>
    <t>2.生态宜居工作达标率</t>
  </si>
  <si>
    <t>3.生态宜居工作及时性</t>
  </si>
  <si>
    <t>乡风文明</t>
  </si>
  <si>
    <t>乡风文明工作的完成率</t>
  </si>
  <si>
    <t>治理有效工作</t>
  </si>
  <si>
    <t>1.治理有效工作完成率</t>
  </si>
  <si>
    <t>2.治理有效工作达标率</t>
  </si>
  <si>
    <t>3.治理有效工作及时性</t>
  </si>
  <si>
    <t>4.治理有效工作各项制度</t>
  </si>
  <si>
    <t>生活富裕工作</t>
  </si>
  <si>
    <t>1.生活富裕工作完成率</t>
  </si>
  <si>
    <t>2.生活富裕工作达标率</t>
  </si>
  <si>
    <t>3.生活富裕工作及时性</t>
  </si>
  <si>
    <t>部门效果目标</t>
  </si>
  <si>
    <t>满意度</t>
  </si>
  <si>
    <t>受益者满意度</t>
  </si>
  <si>
    <t>满意</t>
  </si>
  <si>
    <t>社会效益</t>
  </si>
  <si>
    <t>乡村基础设施建设不断改善</t>
  </si>
  <si>
    <t>改善</t>
  </si>
  <si>
    <t>农牧民群众文明程度得到有效提升</t>
  </si>
  <si>
    <t>提升</t>
  </si>
  <si>
    <t>社会和谐稳定</t>
  </si>
  <si>
    <t>和谐稳定</t>
  </si>
  <si>
    <t>乡村人居环境明显改善</t>
  </si>
  <si>
    <t>民生保障成效显著</t>
  </si>
  <si>
    <t>显著</t>
  </si>
  <si>
    <t>经济效益</t>
  </si>
  <si>
    <t>全乡经济稳步发展</t>
  </si>
  <si>
    <t>发展</t>
  </si>
  <si>
    <t>农牧民群众人均可支配收入增长</t>
  </si>
  <si>
    <t>增长</t>
  </si>
  <si>
    <t>生态效益</t>
  </si>
  <si>
    <t>年度累计无害化处理垃圾≥1000吨</t>
  </si>
  <si>
    <t>≥1000吨</t>
  </si>
  <si>
    <t>影响力目标</t>
  </si>
  <si>
    <t>档案管理</t>
  </si>
  <si>
    <t>档案管理情况</t>
  </si>
  <si>
    <t>完备</t>
  </si>
  <si>
    <t>信息化建设情况</t>
  </si>
  <si>
    <t>信息化管理覆盖率</t>
  </si>
  <si>
    <t>可持续性</t>
  </si>
  <si>
    <t>社会各项事业实现全面协调可持续发展</t>
  </si>
  <si>
    <t>可持续</t>
  </si>
  <si>
    <t>其它需要说明的问题</t>
  </si>
  <si>
    <t>主管部门                     审核意见</t>
  </si>
  <si>
    <t xml:space="preserve">
                                                            （盖章）
                         审核人签字：                      年   月   日</t>
  </si>
  <si>
    <t>县财政局                     主管业务股室                  审核意见</t>
  </si>
  <si>
    <t xml:space="preserve">
                                                            （盖章）
                         审核人签字：                      年   月   日</t>
  </si>
  <si>
    <t>填报单位负责人：</t>
  </si>
  <si>
    <t>贾伟明</t>
  </si>
  <si>
    <t>填表人：</t>
  </si>
  <si>
    <t>填表日期：</t>
  </si>
  <si>
    <t>项目支出绩效目标</t>
  </si>
  <si>
    <t>（2020年）</t>
  </si>
  <si>
    <t>申报单位名称：肃南县祁丰藏族乡人民政府</t>
  </si>
  <si>
    <t>一级项目名称：</t>
  </si>
  <si>
    <t>公共设施管理费</t>
  </si>
  <si>
    <t>二级项目名称：</t>
  </si>
  <si>
    <t>项目类型：</t>
  </si>
  <si>
    <t>专项</t>
  </si>
  <si>
    <t>项目分类：</t>
  </si>
  <si>
    <t>资金用途：</t>
  </si>
  <si>
    <t>保障机构正常运转，确保本单位全年日常工作任务正常开展</t>
  </si>
  <si>
    <t>项目主管部门：</t>
  </si>
  <si>
    <t>县财政局</t>
  </si>
  <si>
    <t>项目联系人：</t>
  </si>
  <si>
    <t>联系电话：</t>
  </si>
  <si>
    <t>1537961568</t>
  </si>
  <si>
    <t>项目开始日期：</t>
  </si>
  <si>
    <t>2020年1月1日</t>
  </si>
  <si>
    <t>项目完成日期：</t>
  </si>
  <si>
    <t>2020年12月31日</t>
  </si>
  <si>
    <t>项目资金安排：</t>
  </si>
  <si>
    <t>650000</t>
  </si>
  <si>
    <t>中央补助安排/省级财政安排/其他资金</t>
  </si>
  <si>
    <t>资金性质：</t>
  </si>
  <si>
    <t>财政拨款</t>
  </si>
  <si>
    <t>项目概况</t>
  </si>
  <si>
    <t>立项依据</t>
  </si>
  <si>
    <t>2020年预算指标</t>
  </si>
  <si>
    <t>项目设立的必要性</t>
  </si>
  <si>
    <t>为切实保障政府履行职能，全力推动全乡经济社会各项事业持续健康发展</t>
  </si>
  <si>
    <t>项目实施计划</t>
  </si>
  <si>
    <t>2020年1月1日-2020年12月31日正常开支</t>
  </si>
  <si>
    <t>项目总目标</t>
  </si>
  <si>
    <t>资金的合理使用，保障机构正常运转，确保本单位全年日常工作任务正常开展</t>
  </si>
  <si>
    <t>确保单位资金能够按照各项财务规定，合理合法开支，确保资金正常开支适用</t>
  </si>
  <si>
    <t>需要说明的其他问题</t>
  </si>
  <si>
    <t>无</t>
  </si>
  <si>
    <t>一级指标</t>
  </si>
  <si>
    <t>二级指标</t>
  </si>
  <si>
    <t>三级指标</t>
  </si>
  <si>
    <t>指标目标值</t>
  </si>
  <si>
    <t>中期指标值</t>
  </si>
  <si>
    <t>投入和管理目标</t>
  </si>
  <si>
    <t>投入管理</t>
  </si>
  <si>
    <t>100%</t>
  </si>
  <si>
    <t>*%</t>
  </si>
  <si>
    <t>预算资金到位情况</t>
  </si>
  <si>
    <t>足额到位</t>
  </si>
  <si>
    <t>合规</t>
  </si>
  <si>
    <t>财务监控有效性</t>
  </si>
  <si>
    <t>项目管理</t>
  </si>
  <si>
    <t>项目管理制度健全性</t>
  </si>
  <si>
    <t>项目质量可控性</t>
  </si>
  <si>
    <t>可控</t>
  </si>
  <si>
    <t>决策管理</t>
  </si>
  <si>
    <t>立项依据充分性</t>
  </si>
  <si>
    <t>充分</t>
  </si>
  <si>
    <t>目标管理</t>
  </si>
  <si>
    <t>项目立项规范性</t>
  </si>
  <si>
    <t>规范</t>
  </si>
  <si>
    <t>绩效目标合理性</t>
  </si>
  <si>
    <t>合理</t>
  </si>
  <si>
    <t>产出目标</t>
  </si>
  <si>
    <t>数量</t>
  </si>
  <si>
    <t>1.办公用品购置,全年共购置10台电脑，5台打印机，办公用品耗材一批</t>
  </si>
  <si>
    <t>一批</t>
  </si>
  <si>
    <t>2.基础设施全年维护</t>
  </si>
  <si>
    <t>全年</t>
  </si>
  <si>
    <t>3.办公楼的维护1600平米</t>
  </si>
  <si>
    <t>1600平米</t>
  </si>
  <si>
    <t>质量</t>
  </si>
  <si>
    <t>1.办公用品购置</t>
  </si>
  <si>
    <t>合格</t>
  </si>
  <si>
    <t>2.基础设施维护</t>
  </si>
  <si>
    <t>达标</t>
  </si>
  <si>
    <t>3.办公楼的运行</t>
  </si>
  <si>
    <t>正常</t>
  </si>
  <si>
    <t>时效</t>
  </si>
  <si>
    <t>1.每季度购置一批办公用品</t>
  </si>
  <si>
    <t>2.全年</t>
  </si>
  <si>
    <t>366天</t>
  </si>
  <si>
    <t>183天</t>
  </si>
  <si>
    <t>3.全年</t>
  </si>
  <si>
    <t>成本</t>
  </si>
  <si>
    <t>成本控制情况</t>
  </si>
  <si>
    <t>效果目标</t>
  </si>
  <si>
    <t>1.保障了机构正常运转</t>
  </si>
  <si>
    <t>2.为农牧民群众提高服务</t>
  </si>
  <si>
    <t>3.保障基础设施正常运转</t>
  </si>
  <si>
    <t>服务对象综合满意度</t>
  </si>
  <si>
    <t>长效管理</t>
  </si>
  <si>
    <t>跨部门协同度</t>
  </si>
  <si>
    <t>协同度高</t>
  </si>
  <si>
    <t>祁丰藏族乡村级运转经费</t>
  </si>
  <si>
    <t>***</t>
  </si>
  <si>
    <t>公益性</t>
  </si>
  <si>
    <t>保障全乡13个村村干部全年工资及村级办公、村级公益性设施管理费正常运转。</t>
  </si>
  <si>
    <t>肃南县财政局</t>
  </si>
  <si>
    <t>156379361568</t>
  </si>
  <si>
    <t>1788920</t>
  </si>
  <si>
    <t>2020年度财政预算指标</t>
  </si>
  <si>
    <t>充分发挥村级组织领导作用，促进农牧村基层政权建设和民主法治建设，巩固党在农牧村的执政基础。</t>
  </si>
  <si>
    <t>2020年1月-12月按月足额发放全乡13个村村干部全年工资及村级办公、村级公益性设施管理费。</t>
  </si>
  <si>
    <t>维护好农牧村社会和谐稳定，全面推进社会主义新农村建设。</t>
  </si>
  <si>
    <t>保障全乡13个村村干部全年工资及村级办公、村级公益性设施管理费正常运转，发挥作用。</t>
  </si>
  <si>
    <t>1.发放13个村20名村干部的工资；2.全年购置办公用品一批</t>
  </si>
  <si>
    <t>20人每月50000元</t>
  </si>
  <si>
    <t>能够立足村情，在增加集体和经济收入和带动农牧民群众勤劳致富</t>
  </si>
  <si>
    <t>足额</t>
  </si>
  <si>
    <t>1.每月25日发放工资；2.2020年8月前购置办公用品一批</t>
  </si>
  <si>
    <t>成本控制</t>
  </si>
  <si>
    <t>发放≤60万</t>
  </si>
  <si>
    <t>≤60万</t>
  </si>
  <si>
    <t>1.切实保障了农牧村经济和社会秩序；    
 2.切实维护了农牧民合法权益；
3.保障了村级组织正常运转</t>
  </si>
  <si>
    <t>（2019年）</t>
  </si>
  <si>
    <t>村级全无域垃圾保洁员工资</t>
  </si>
  <si>
    <t>保障13个村级保洁员工资</t>
  </si>
  <si>
    <t>15379361568</t>
  </si>
  <si>
    <t>2019年1月</t>
  </si>
  <si>
    <t>2020年12月</t>
  </si>
  <si>
    <t>234000</t>
  </si>
  <si>
    <t>村级保洁员工资足额发放，为加强农牧村精神文明建设，保障农牧村环境卫生整治，营造良好的社会环境。</t>
  </si>
  <si>
    <t>纵深推进人居环境整治，打造环境美、田园美、村庄美、庭院美的“四美”乡村</t>
  </si>
  <si>
    <t>及时足额发放村级公益性岗位人员工资</t>
  </si>
  <si>
    <t>对辖区内生态环境进行全面整治，改善乡村人居环境，提升生活质量，增强群众的环保意识，做到“爱护环境、人人有责”</t>
  </si>
  <si>
    <t>发放13个村村级保洁员工资环</t>
  </si>
  <si>
    <t>19500元/月</t>
  </si>
  <si>
    <t>足额发放13个公益性人员工资，发挥效益</t>
  </si>
  <si>
    <t>每月25日前发放</t>
  </si>
  <si>
    <t>发放≤23.4万</t>
  </si>
  <si>
    <t>≤23.4万</t>
  </si>
  <si>
    <t>改善了辖区内的环境卫生，增强了农牧民群众的环保意识。</t>
  </si>
  <si>
    <t>群众满意</t>
  </si>
  <si>
    <t>安全应急管理费</t>
  </si>
  <si>
    <t>祁丰藏族乡人民政府</t>
  </si>
  <si>
    <t>2020年12月30日</t>
  </si>
  <si>
    <t>350000</t>
  </si>
  <si>
    <t>专项支出</t>
  </si>
  <si>
    <t>保障安监站工作人员全年工资及结合本地实际，分析形势，组织安排安全宣传，教育培训，集中开展专项检查整治活动，查找安全隐患，治理隐患，促进各项工作的落实和安全生产形势的稳定。</t>
  </si>
  <si>
    <t xml:space="preserve">  统一思想认识，齐心协力，抓好安全生产工作，确保一方平安。</t>
  </si>
  <si>
    <t>2020年1月1日-2020年12月31日</t>
  </si>
  <si>
    <t>认真贯彻执行党和国家有关安全生产的方针、政策、法律法规和规章制度，加强安全宣传教育，提高全民的安全意识。</t>
  </si>
  <si>
    <t>切实保障安监站工作人员全年工资按时发放，及时开展安全生产巡查、排查活动，消除安全隐患，确保一方平安。</t>
  </si>
  <si>
    <t>1.安全应急管护费</t>
  </si>
  <si>
    <t>1.宣传贯彻国家安全法律法规，落实安全生产工作会议精神，执行安全生产各项标准。</t>
  </si>
  <si>
    <t>2.实施安全生产各项检查、排查，建立隐患台账，落实整改责任，督促隐患整改，消除安全隐患。</t>
  </si>
  <si>
    <t>持续有效</t>
  </si>
  <si>
    <t>定额标准内</t>
  </si>
  <si>
    <t>抓好安全生产，确保一方平安</t>
  </si>
  <si>
    <t>社会满意</t>
  </si>
</sst>
</file>

<file path=xl/styles.xml><?xml version="1.0" encoding="utf-8"?>
<styleSheet xmlns="http://schemas.openxmlformats.org/spreadsheetml/2006/main">
  <numFmts count="10">
    <numFmt numFmtId="42" formatCode="_ &quot;￥&quot;* #,##0_ ;_ &quot;￥&quot;* \-#,##0_ ;_ &quot;￥&quot;* &quot;-&quot;_ ;_ @_ "/>
    <numFmt numFmtId="176" formatCode="0.00_ "/>
    <numFmt numFmtId="177" formatCode="0.00_ ;[Red]\-0.00\ "/>
    <numFmt numFmtId="178" formatCode="#,##0.00_ ;[Red]\-#,##0.00\ "/>
    <numFmt numFmtId="41" formatCode="_ * #,##0_ ;_ * \-#,##0_ ;_ * &quot;-&quot;_ ;_ @_ "/>
    <numFmt numFmtId="179" formatCode="#,##0.00;[Red]#,##0.00"/>
    <numFmt numFmtId="44" formatCode="_ &quot;￥&quot;* #,##0.00_ ;_ &quot;￥&quot;* \-#,##0.00_ ;_ &quot;￥&quot;* &quot;-&quot;??_ ;_ @_ "/>
    <numFmt numFmtId="43" formatCode="_ * #,##0.00_ ;_ * \-#,##0.00_ ;_ * &quot;-&quot;??_ ;_ @_ "/>
    <numFmt numFmtId="180" formatCode="#,##0.00_ "/>
    <numFmt numFmtId="181" formatCode="0_ "/>
  </numFmts>
  <fonts count="54">
    <font>
      <sz val="10"/>
      <name val="Arial"/>
      <charset val="134"/>
    </font>
    <font>
      <b/>
      <sz val="20"/>
      <name val="宋体"/>
      <charset val="134"/>
    </font>
    <font>
      <sz val="11"/>
      <name val="宋体"/>
      <charset val="134"/>
    </font>
    <font>
      <sz val="10"/>
      <name val="宋体"/>
      <charset val="134"/>
    </font>
    <font>
      <sz val="10"/>
      <color rgb="FF333333"/>
      <name val="宋体"/>
      <charset val="134"/>
    </font>
    <font>
      <b/>
      <sz val="10"/>
      <name val="宋体"/>
      <charset val="134"/>
    </font>
    <font>
      <b/>
      <sz val="10"/>
      <name val="Arial"/>
      <charset val="0"/>
    </font>
    <font>
      <sz val="11"/>
      <color rgb="FF333333"/>
      <name val="宋体"/>
      <charset val="134"/>
    </font>
    <font>
      <b/>
      <sz val="11"/>
      <name val="宋体"/>
      <charset val="134"/>
    </font>
    <font>
      <b/>
      <sz val="11"/>
      <name val="Arial"/>
      <charset val="0"/>
    </font>
    <font>
      <sz val="18"/>
      <name val="方正小标宋简体"/>
      <charset val="134"/>
    </font>
    <font>
      <sz val="10"/>
      <color theme="1"/>
      <name val="宋体"/>
      <charset val="134"/>
    </font>
    <font>
      <b/>
      <sz val="10"/>
      <color theme="1"/>
      <name val="宋体"/>
      <charset val="134"/>
    </font>
    <font>
      <sz val="10"/>
      <color rgb="FF000000"/>
      <name val="宋体"/>
      <charset val="134"/>
    </font>
    <font>
      <sz val="11"/>
      <color indexed="8"/>
      <name val="宋体"/>
      <charset val="134"/>
    </font>
    <font>
      <sz val="10"/>
      <color rgb="FFFF0000"/>
      <name val="宋体"/>
      <charset val="134"/>
    </font>
    <font>
      <sz val="11"/>
      <color indexed="8"/>
      <name val="Calibri"/>
      <charset val="134"/>
    </font>
    <font>
      <b/>
      <sz val="18"/>
      <color indexed="8"/>
      <name val="宋体"/>
      <charset val="134"/>
    </font>
    <font>
      <sz val="9"/>
      <color indexed="8"/>
      <name val="宋体"/>
      <charset val="134"/>
    </font>
    <font>
      <u/>
      <sz val="10"/>
      <color indexed="12"/>
      <name val="宋体"/>
      <charset val="134"/>
    </font>
    <font>
      <b/>
      <sz val="10"/>
      <color indexed="8"/>
      <name val="宋体"/>
      <charset val="134"/>
    </font>
    <font>
      <sz val="10"/>
      <color indexed="8"/>
      <name val="宋体"/>
      <charset val="134"/>
    </font>
    <font>
      <u/>
      <sz val="9"/>
      <color indexed="12"/>
      <name val="宋体"/>
      <charset val="134"/>
    </font>
    <font>
      <b/>
      <sz val="9"/>
      <color indexed="8"/>
      <name val="宋体"/>
      <charset val="134"/>
    </font>
    <font>
      <sz val="9"/>
      <color indexed="12"/>
      <name val="宋体"/>
      <charset val="134"/>
    </font>
    <font>
      <b/>
      <sz val="18"/>
      <color indexed="8"/>
      <name val="黑体"/>
      <charset val="134"/>
    </font>
    <font>
      <sz val="9"/>
      <color indexed="8"/>
      <name val="Calibri"/>
      <charset val="134"/>
    </font>
    <font>
      <b/>
      <sz val="16"/>
      <color indexed="8"/>
      <name val="宋体"/>
      <charset val="134"/>
    </font>
    <font>
      <u/>
      <sz val="10"/>
      <color rgb="FF80008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sz val="11"/>
      <color theme="1"/>
      <name val="宋体"/>
      <charset val="0"/>
      <scheme val="minor"/>
    </font>
    <font>
      <sz val="11"/>
      <color rgb="FFFA7D00"/>
      <name val="宋体"/>
      <charset val="0"/>
      <scheme val="minor"/>
    </font>
    <font>
      <b/>
      <sz val="11"/>
      <color rgb="FFFA7D00"/>
      <name val="宋体"/>
      <charset val="0"/>
      <scheme val="minor"/>
    </font>
    <font>
      <sz val="11"/>
      <color rgb="FF9C0006"/>
      <name val="宋体"/>
      <charset val="0"/>
      <scheme val="minor"/>
    </font>
    <font>
      <i/>
      <sz val="11"/>
      <color rgb="FF7F7F7F"/>
      <name val="宋体"/>
      <charset val="0"/>
      <scheme val="minor"/>
    </font>
    <font>
      <u/>
      <sz val="10"/>
      <color indexed="12"/>
      <name val="Arial"/>
      <charset val="134"/>
    </font>
    <font>
      <b/>
      <sz val="11"/>
      <color rgb="FFFFFFFF"/>
      <name val="宋体"/>
      <charset val="0"/>
      <scheme val="minor"/>
    </font>
    <font>
      <sz val="11"/>
      <color theme="0"/>
      <name val="宋体"/>
      <charset val="0"/>
      <scheme val="minor"/>
    </font>
    <font>
      <b/>
      <sz val="15"/>
      <color theme="3"/>
      <name val="宋体"/>
      <charset val="134"/>
      <scheme val="minor"/>
    </font>
    <font>
      <sz val="11"/>
      <color rgb="FF006100"/>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u/>
      <sz val="11"/>
      <color rgb="FF800080"/>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
      <b/>
      <sz val="18"/>
      <color theme="3"/>
      <name val="宋体"/>
      <charset val="134"/>
      <scheme val="minor"/>
    </font>
    <font>
      <u/>
      <sz val="10"/>
      <color rgb="FF800080"/>
      <name val="Arial"/>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9" tint="0.599993896298105"/>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rgb="FF000000"/>
      </bottom>
      <diagonal/>
    </border>
    <border>
      <left style="thin">
        <color auto="1"/>
      </left>
      <right style="thin">
        <color auto="1"/>
      </right>
      <top/>
      <bottom/>
      <diagonal/>
    </border>
    <border>
      <left/>
      <right style="thin">
        <color auto="1"/>
      </right>
      <top/>
      <bottom/>
      <diagonal/>
    </border>
    <border>
      <left/>
      <right style="thin">
        <color rgb="FF000000"/>
      </right>
      <top style="thin">
        <color rgb="FF000000"/>
      </top>
      <bottom style="thin">
        <color rgb="FF000000"/>
      </bottom>
      <diagonal/>
    </border>
    <border>
      <left/>
      <right style="thin">
        <color indexed="0"/>
      </right>
      <top style="thin">
        <color indexed="0"/>
      </top>
      <bottom style="thin">
        <color indexed="0"/>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0"/>
      </top>
      <bottom style="thin">
        <color indexed="8"/>
      </bottom>
      <diagonal/>
    </border>
    <border>
      <left style="thin">
        <color indexed="8"/>
      </left>
      <right/>
      <top style="thin">
        <color indexed="0"/>
      </top>
      <bottom/>
      <diagonal/>
    </border>
    <border>
      <left style="thin">
        <color indexed="8"/>
      </left>
      <right/>
      <top style="thin">
        <color indexed="0"/>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9"/>
      </left>
      <right style="thin">
        <color indexed="9"/>
      </right>
      <top style="thin">
        <color indexed="9"/>
      </top>
      <bottom style="thin">
        <color indexed="9"/>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style="thin">
        <color indexed="8"/>
      </left>
      <right style="thin">
        <color indexed="8"/>
      </right>
      <top style="thin">
        <color auto="1"/>
      </top>
      <bottom style="thin">
        <color auto="1"/>
      </bottom>
      <diagonal/>
    </border>
    <border>
      <left/>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xf numFmtId="42" fontId="33" fillId="0" borderId="0" applyFont="0" applyFill="0" applyBorder="0" applyAlignment="0" applyProtection="0">
      <alignment vertical="center"/>
    </xf>
    <xf numFmtId="0" fontId="34" fillId="21" borderId="0" applyNumberFormat="0" applyBorder="0" applyAlignment="0" applyProtection="0">
      <alignment vertical="center"/>
    </xf>
    <xf numFmtId="0" fontId="45" fillId="16" borderId="40"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8" borderId="0" applyNumberFormat="0" applyBorder="0" applyAlignment="0" applyProtection="0">
      <alignment vertical="center"/>
    </xf>
    <xf numFmtId="0" fontId="37" fillId="6" borderId="0" applyNumberFormat="0" applyBorder="0" applyAlignment="0" applyProtection="0">
      <alignment vertical="center"/>
    </xf>
    <xf numFmtId="43" fontId="33" fillId="0" borderId="0" applyFont="0" applyFill="0" applyBorder="0" applyAlignment="0" applyProtection="0">
      <alignment vertical="center"/>
    </xf>
    <xf numFmtId="0" fontId="41" fillId="20" borderId="0" applyNumberFormat="0" applyBorder="0" applyAlignment="0" applyProtection="0">
      <alignment vertical="center"/>
    </xf>
    <xf numFmtId="0" fontId="39" fillId="0" borderId="0" applyNumberFormat="0" applyFill="0" applyBorder="0" applyAlignment="0" applyProtection="0">
      <alignment vertical="top"/>
      <protection locked="0"/>
    </xf>
    <xf numFmtId="9" fontId="33" fillId="0" borderId="0" applyFont="0" applyFill="0" applyBorder="0" applyAlignment="0" applyProtection="0">
      <alignment vertical="center"/>
    </xf>
    <xf numFmtId="0" fontId="48" fillId="0" borderId="0" applyNumberFormat="0" applyFill="0" applyBorder="0" applyAlignment="0" applyProtection="0">
      <alignment vertical="center"/>
    </xf>
    <xf numFmtId="0" fontId="33" fillId="26" borderId="44" applyNumberFormat="0" applyFont="0" applyAlignment="0" applyProtection="0">
      <alignment vertical="center"/>
    </xf>
    <xf numFmtId="0" fontId="41" fillId="15" borderId="0" applyNumberFormat="0" applyBorder="0" applyAlignment="0" applyProtection="0">
      <alignment vertical="center"/>
    </xf>
    <xf numFmtId="0" fontId="4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42" applyNumberFormat="0" applyFill="0" applyAlignment="0" applyProtection="0">
      <alignment vertical="center"/>
    </xf>
    <xf numFmtId="0" fontId="49" fillId="0" borderId="42" applyNumberFormat="0" applyFill="0" applyAlignment="0" applyProtection="0">
      <alignment vertical="center"/>
    </xf>
    <xf numFmtId="0" fontId="41" fillId="12" borderId="0" applyNumberFormat="0" applyBorder="0" applyAlignment="0" applyProtection="0">
      <alignment vertical="center"/>
    </xf>
    <xf numFmtId="0" fontId="47" fillId="0" borderId="43" applyNumberFormat="0" applyFill="0" applyAlignment="0" applyProtection="0">
      <alignment vertical="center"/>
    </xf>
    <xf numFmtId="0" fontId="41" fillId="28" borderId="0" applyNumberFormat="0" applyBorder="0" applyAlignment="0" applyProtection="0">
      <alignment vertical="center"/>
    </xf>
    <xf numFmtId="0" fontId="51" fillId="5" borderId="46" applyNumberFormat="0" applyAlignment="0" applyProtection="0">
      <alignment vertical="center"/>
    </xf>
    <xf numFmtId="0" fontId="36" fillId="5" borderId="40" applyNumberFormat="0" applyAlignment="0" applyProtection="0">
      <alignment vertical="center"/>
    </xf>
    <xf numFmtId="0" fontId="40" fillId="11" borderId="41" applyNumberFormat="0" applyAlignment="0" applyProtection="0">
      <alignment vertical="center"/>
    </xf>
    <xf numFmtId="0" fontId="34" fillId="29" borderId="0" applyNumberFormat="0" applyBorder="0" applyAlignment="0" applyProtection="0">
      <alignment vertical="center"/>
    </xf>
    <xf numFmtId="0" fontId="41" fillId="25" borderId="0" applyNumberFormat="0" applyBorder="0" applyAlignment="0" applyProtection="0">
      <alignment vertical="center"/>
    </xf>
    <xf numFmtId="0" fontId="35" fillId="0" borderId="39" applyNumberFormat="0" applyFill="0" applyAlignment="0" applyProtection="0">
      <alignment vertical="center"/>
    </xf>
    <xf numFmtId="0" fontId="50" fillId="0" borderId="45" applyNumberFormat="0" applyFill="0" applyAlignment="0" applyProtection="0">
      <alignment vertical="center"/>
    </xf>
    <xf numFmtId="0" fontId="43" fillId="14" borderId="0" applyNumberFormat="0" applyBorder="0" applyAlignment="0" applyProtection="0">
      <alignment vertical="center"/>
    </xf>
    <xf numFmtId="0" fontId="46" fillId="19" borderId="0" applyNumberFormat="0" applyBorder="0" applyAlignment="0" applyProtection="0">
      <alignment vertical="center"/>
    </xf>
    <xf numFmtId="0" fontId="34" fillId="10" borderId="0" applyNumberFormat="0" applyBorder="0" applyAlignment="0" applyProtection="0">
      <alignment vertical="center"/>
    </xf>
    <xf numFmtId="0" fontId="41" fillId="18" borderId="0" applyNumberFormat="0" applyBorder="0" applyAlignment="0" applyProtection="0">
      <alignment vertical="center"/>
    </xf>
    <xf numFmtId="0" fontId="34" fillId="7" borderId="0" applyNumberFormat="0" applyBorder="0" applyAlignment="0" applyProtection="0">
      <alignment vertical="center"/>
    </xf>
    <xf numFmtId="0" fontId="34" fillId="4" borderId="0" applyNumberFormat="0" applyBorder="0" applyAlignment="0" applyProtection="0">
      <alignment vertical="center"/>
    </xf>
    <xf numFmtId="0" fontId="34" fillId="27" borderId="0" applyNumberFormat="0" applyBorder="0" applyAlignment="0" applyProtection="0">
      <alignment vertical="center"/>
    </xf>
    <xf numFmtId="0" fontId="34" fillId="23" borderId="0" applyNumberFormat="0" applyBorder="0" applyAlignment="0" applyProtection="0">
      <alignment vertical="center"/>
    </xf>
    <xf numFmtId="0" fontId="41" fillId="30" borderId="0" applyNumberFormat="0" applyBorder="0" applyAlignment="0" applyProtection="0">
      <alignment vertical="center"/>
    </xf>
    <xf numFmtId="0" fontId="0" fillId="0" borderId="0"/>
    <xf numFmtId="0" fontId="41" fillId="31" borderId="0" applyNumberFormat="0" applyBorder="0" applyAlignment="0" applyProtection="0">
      <alignment vertical="center"/>
    </xf>
    <xf numFmtId="0" fontId="34" fillId="13" borderId="0" applyNumberFormat="0" applyBorder="0" applyAlignment="0" applyProtection="0">
      <alignment vertical="center"/>
    </xf>
    <xf numFmtId="0" fontId="34" fillId="9" borderId="0" applyNumberFormat="0" applyBorder="0" applyAlignment="0" applyProtection="0">
      <alignment vertical="center"/>
    </xf>
    <xf numFmtId="0" fontId="41" fillId="17" borderId="0" applyNumberFormat="0" applyBorder="0" applyAlignment="0" applyProtection="0">
      <alignment vertical="center"/>
    </xf>
    <xf numFmtId="0" fontId="0" fillId="0" borderId="0"/>
    <xf numFmtId="0" fontId="34" fillId="3" borderId="0" applyNumberFormat="0" applyBorder="0" applyAlignment="0" applyProtection="0">
      <alignment vertical="center"/>
    </xf>
    <xf numFmtId="0" fontId="41" fillId="32" borderId="0" applyNumberFormat="0" applyBorder="0" applyAlignment="0" applyProtection="0">
      <alignment vertical="center"/>
    </xf>
    <xf numFmtId="0" fontId="41" fillId="22" borderId="0" applyNumberFormat="0" applyBorder="0" applyAlignment="0" applyProtection="0">
      <alignment vertical="center"/>
    </xf>
    <xf numFmtId="0" fontId="34" fillId="33" borderId="0" applyNumberFormat="0" applyBorder="0" applyAlignment="0" applyProtection="0">
      <alignment vertical="center"/>
    </xf>
    <xf numFmtId="0" fontId="41" fillId="24" borderId="0" applyNumberFormat="0" applyBorder="0" applyAlignment="0" applyProtection="0">
      <alignment vertical="center"/>
    </xf>
    <xf numFmtId="0" fontId="0" fillId="0" borderId="0"/>
    <xf numFmtId="0" fontId="0" fillId="0" borderId="0"/>
    <xf numFmtId="0" fontId="0" fillId="0" borderId="0"/>
    <xf numFmtId="0" fontId="0" fillId="0" borderId="0"/>
  </cellStyleXfs>
  <cellXfs count="257">
    <xf numFmtId="0" fontId="0" fillId="0" borderId="0" xfId="0"/>
    <xf numFmtId="0" fontId="1" fillId="0" borderId="0" xfId="0"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left" vertical="center" wrapText="1"/>
      <protection locked="0"/>
    </xf>
    <xf numFmtId="49" fontId="3" fillId="0" borderId="2"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lignment horizontal="center" vertical="center" wrapText="1"/>
    </xf>
    <xf numFmtId="49" fontId="3" fillId="0" borderId="4"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lignment horizontal="center" vertical="center" wrapText="1"/>
    </xf>
    <xf numFmtId="49" fontId="3" fillId="0" borderId="5"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49" fontId="3" fillId="0" borderId="6"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3" fillId="0" borderId="7" xfId="0" applyNumberFormat="1" applyFont="1" applyFill="1" applyBorder="1" applyAlignment="1" applyProtection="1">
      <alignment horizontal="center" vertical="center" wrapText="1"/>
      <protection locked="0"/>
    </xf>
    <xf numFmtId="49" fontId="3" fillId="0" borderId="8"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2" fillId="0" borderId="1" xfId="0" applyNumberFormat="1" applyFont="1" applyFill="1" applyBorder="1" applyAlignment="1" applyProtection="1">
      <alignment horizontal="left" vertical="center" wrapText="1"/>
      <protection locked="0"/>
    </xf>
    <xf numFmtId="49" fontId="2"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49"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xf>
    <xf numFmtId="49" fontId="2" fillId="0" borderId="8"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49" fontId="2" fillId="0" borderId="2"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lignment horizontal="center" vertical="center" wrapText="1"/>
    </xf>
    <xf numFmtId="49" fontId="2" fillId="0" borderId="4"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xf>
    <xf numFmtId="0" fontId="2" fillId="0" borderId="4"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vertical="center" wrapText="1"/>
      <protection locked="0"/>
    </xf>
    <xf numFmtId="49" fontId="8" fillId="0" borderId="2"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xf>
    <xf numFmtId="49" fontId="2" fillId="0" borderId="5" xfId="0" applyNumberFormat="1" applyFont="1" applyFill="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protection locked="0"/>
    </xf>
    <xf numFmtId="49" fontId="2" fillId="0" borderId="7" xfId="0" applyNumberFormat="1"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xf>
    <xf numFmtId="49" fontId="2" fillId="0" borderId="4" xfId="0" applyNumberFormat="1" applyFont="1" applyFill="1" applyBorder="1" applyAlignment="1" applyProtection="1">
      <alignment horizontal="justify" vertical="center" wrapText="1"/>
      <protection locked="0"/>
    </xf>
    <xf numFmtId="0" fontId="2" fillId="0" borderId="4" xfId="0" applyFont="1" applyFill="1" applyBorder="1" applyAlignment="1" applyProtection="1">
      <alignment horizontal="left" vertical="center" wrapText="1"/>
      <protection locked="0"/>
    </xf>
    <xf numFmtId="49" fontId="2" fillId="0" borderId="9" xfId="0" applyNumberFormat="1" applyFont="1" applyFill="1" applyBorder="1" applyAlignment="1" applyProtection="1">
      <alignment horizontal="center" vertical="center" wrapText="1"/>
      <protection locked="0"/>
    </xf>
    <xf numFmtId="0" fontId="8" fillId="0" borderId="10"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Alignment="1">
      <alignment horizontal="center" vertical="center"/>
    </xf>
    <xf numFmtId="0" fontId="5"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5" fillId="0" borderId="6" xfId="0" applyFont="1" applyFill="1" applyBorder="1" applyAlignment="1">
      <alignment horizontal="center"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 xfId="0" applyFont="1" applyFill="1" applyBorder="1" applyAlignment="1">
      <alignment horizontal="center" vertical="center"/>
    </xf>
    <xf numFmtId="0" fontId="5" fillId="0" borderId="1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9" fontId="3" fillId="0" borderId="4" xfId="0" applyNumberFormat="1" applyFont="1" applyFill="1" applyBorder="1" applyAlignment="1">
      <alignment horizontal="center" vertical="center" wrapText="1"/>
    </xf>
    <xf numFmtId="9" fontId="13" fillId="0" borderId="4" xfId="0" applyNumberFormat="1"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4" xfId="0" applyFont="1" applyFill="1" applyBorder="1" applyAlignment="1">
      <alignment horizontal="left" vertical="center"/>
    </xf>
    <xf numFmtId="9" fontId="3" fillId="0" borderId="1"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14" fillId="0" borderId="0" xfId="0" applyFont="1" applyFill="1" applyAlignment="1">
      <alignment vertical="center"/>
    </xf>
    <xf numFmtId="9" fontId="3" fillId="0" borderId="1" xfId="0" applyNumberFormat="1"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31" fontId="2" fillId="0" borderId="0" xfId="0" applyNumberFormat="1" applyFont="1" applyFill="1" applyAlignment="1">
      <alignment horizontal="center" vertical="center"/>
    </xf>
    <xf numFmtId="0" fontId="16" fillId="0" borderId="0" xfId="0" applyFont="1" applyBorder="1" applyAlignment="1" applyProtection="1"/>
    <xf numFmtId="0" fontId="16" fillId="0" borderId="0" xfId="0" applyFont="1" applyFill="1" applyBorder="1" applyAlignment="1" applyProtection="1"/>
    <xf numFmtId="0" fontId="17" fillId="0" borderId="0" xfId="0" applyFont="1" applyBorder="1" applyAlignment="1" applyProtection="1">
      <alignment horizontal="center" vertical="center"/>
    </xf>
    <xf numFmtId="0" fontId="18" fillId="0" borderId="0" xfId="0" applyFont="1" applyBorder="1" applyAlignment="1" applyProtection="1">
      <alignment horizontal="right" vertical="center"/>
    </xf>
    <xf numFmtId="0" fontId="18" fillId="0" borderId="17" xfId="0" applyFont="1" applyBorder="1" applyAlignment="1" applyProtection="1">
      <alignment horizontal="center" vertical="center"/>
    </xf>
    <xf numFmtId="0" fontId="18" fillId="0" borderId="18" xfId="0" applyFont="1" applyBorder="1" applyAlignment="1" applyProtection="1">
      <alignment horizontal="center" vertical="center"/>
    </xf>
    <xf numFmtId="0" fontId="18" fillId="0" borderId="19" xfId="0" applyFont="1" applyBorder="1" applyAlignment="1" applyProtection="1">
      <alignment horizontal="center" vertical="center"/>
    </xf>
    <xf numFmtId="49" fontId="18" fillId="0" borderId="17" xfId="0" applyNumberFormat="1" applyFont="1" applyFill="1" applyBorder="1" applyAlignment="1" applyProtection="1">
      <alignment horizontal="left" vertical="center"/>
    </xf>
    <xf numFmtId="4" fontId="18" fillId="0" borderId="18" xfId="0" applyNumberFormat="1" applyFont="1" applyFill="1" applyBorder="1" applyAlignment="1" applyProtection="1">
      <alignment horizontal="right" vertical="center"/>
    </xf>
    <xf numFmtId="4" fontId="18" fillId="0" borderId="19" xfId="0" applyNumberFormat="1" applyFont="1" applyFill="1" applyBorder="1" applyAlignment="1" applyProtection="1">
      <alignment horizontal="right" vertical="center"/>
    </xf>
    <xf numFmtId="0" fontId="0" fillId="0" borderId="0" xfId="0" applyFill="1"/>
    <xf numFmtId="0" fontId="19" fillId="0" borderId="0" xfId="0" applyFont="1" applyBorder="1" applyAlignment="1" applyProtection="1">
      <alignment vertical="center" wrapText="1"/>
    </xf>
    <xf numFmtId="0" fontId="20" fillId="0" borderId="20" xfId="0" applyFont="1" applyBorder="1" applyAlignment="1" applyProtection="1">
      <alignment horizontal="center" vertical="center"/>
    </xf>
    <xf numFmtId="0" fontId="20" fillId="0" borderId="21" xfId="0" applyFont="1" applyBorder="1" applyAlignment="1" applyProtection="1">
      <alignment horizontal="center" vertical="center" wrapText="1"/>
    </xf>
    <xf numFmtId="0" fontId="20" fillId="0" borderId="20" xfId="0" applyFont="1" applyBorder="1" applyAlignment="1" applyProtection="1">
      <alignment vertical="center"/>
    </xf>
    <xf numFmtId="0" fontId="20" fillId="0" borderId="22" xfId="0" applyFont="1" applyBorder="1" applyAlignment="1" applyProtection="1">
      <alignment vertical="center" wrapText="1"/>
    </xf>
    <xf numFmtId="0" fontId="21" fillId="0" borderId="20" xfId="0" applyNumberFormat="1" applyFont="1" applyFill="1" applyBorder="1" applyAlignment="1" applyProtection="1">
      <alignment horizontal="left" vertical="center"/>
    </xf>
    <xf numFmtId="178" fontId="21" fillId="0" borderId="22" xfId="0" applyNumberFormat="1" applyFont="1" applyFill="1" applyBorder="1" applyAlignment="1" applyProtection="1">
      <alignment horizontal="right" vertical="center"/>
    </xf>
    <xf numFmtId="0" fontId="21" fillId="0" borderId="0" xfId="0" applyFont="1" applyBorder="1" applyAlignment="1" applyProtection="1">
      <alignment vertical="center"/>
    </xf>
    <xf numFmtId="0" fontId="16" fillId="0" borderId="0" xfId="0" applyFont="1" applyFill="1" applyBorder="1" applyAlignment="1" applyProtection="1">
      <alignment vertical="center"/>
    </xf>
    <xf numFmtId="0" fontId="22" fillId="0" borderId="0" xfId="0" applyFont="1" applyBorder="1" applyAlignment="1" applyProtection="1">
      <alignment vertical="center" wrapText="1"/>
    </xf>
    <xf numFmtId="0" fontId="22" fillId="0" borderId="0" xfId="0" applyFont="1" applyBorder="1" applyAlignment="1" applyProtection="1"/>
    <xf numFmtId="181" fontId="23" fillId="0" borderId="17" xfId="0" applyNumberFormat="1" applyFont="1" applyFill="1" applyBorder="1" applyAlignment="1" applyProtection="1">
      <alignment horizontal="center" vertical="center"/>
    </xf>
    <xf numFmtId="0" fontId="23" fillId="0" borderId="18" xfId="0" applyNumberFormat="1" applyFont="1" applyFill="1" applyBorder="1" applyAlignment="1" applyProtection="1">
      <alignment horizontal="left" vertical="center"/>
    </xf>
    <xf numFmtId="180" fontId="23" fillId="0" borderId="18" xfId="0" applyNumberFormat="1" applyFont="1" applyFill="1" applyBorder="1" applyAlignment="1" applyProtection="1">
      <alignment horizontal="right" vertical="center"/>
    </xf>
    <xf numFmtId="178" fontId="18" fillId="0" borderId="18" xfId="0" applyNumberFormat="1" applyFont="1" applyFill="1" applyBorder="1" applyAlignment="1" applyProtection="1">
      <alignment horizontal="right" vertical="center"/>
    </xf>
    <xf numFmtId="181" fontId="18" fillId="0" borderId="17" xfId="0" applyNumberFormat="1" applyFont="1" applyFill="1" applyBorder="1" applyAlignment="1" applyProtection="1">
      <alignment horizontal="center" vertical="center"/>
    </xf>
    <xf numFmtId="0" fontId="18" fillId="0" borderId="18" xfId="0" applyNumberFormat="1" applyFont="1" applyFill="1" applyBorder="1" applyAlignment="1" applyProtection="1">
      <alignment horizontal="left" vertical="center"/>
    </xf>
    <xf numFmtId="180" fontId="18" fillId="0" borderId="19" xfId="0" applyNumberFormat="1" applyFont="1" applyFill="1" applyBorder="1" applyAlignment="1" applyProtection="1">
      <alignment horizontal="right" vertical="center"/>
    </xf>
    <xf numFmtId="180" fontId="18" fillId="0" borderId="18" xfId="0" applyNumberFormat="1" applyFont="1" applyFill="1" applyBorder="1" applyAlignment="1" applyProtection="1">
      <alignment horizontal="right" vertical="center"/>
    </xf>
    <xf numFmtId="0" fontId="24" fillId="0" borderId="0" xfId="0" applyFont="1" applyBorder="1" applyAlignment="1" applyProtection="1">
      <alignment vertical="center" wrapText="1"/>
    </xf>
    <xf numFmtId="0" fontId="18" fillId="0" borderId="23" xfId="0" applyFont="1" applyBorder="1" applyAlignment="1" applyProtection="1">
      <alignment horizontal="center" vertical="center"/>
    </xf>
    <xf numFmtId="0" fontId="18" fillId="0" borderId="19"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18" fillId="0" borderId="17" xfId="0" applyFont="1" applyBorder="1" applyAlignment="1" applyProtection="1">
      <alignment horizontal="center" vertical="center" wrapText="1"/>
    </xf>
    <xf numFmtId="0" fontId="18" fillId="0" borderId="25" xfId="0" applyFont="1" applyBorder="1" applyAlignment="1" applyProtection="1">
      <alignment horizontal="center" vertical="center" wrapText="1"/>
    </xf>
    <xf numFmtId="0" fontId="18" fillId="0" borderId="26" xfId="0" applyFont="1" applyBorder="1" applyAlignment="1" applyProtection="1">
      <alignment horizontal="center" vertical="center" wrapText="1"/>
    </xf>
    <xf numFmtId="0" fontId="18" fillId="0" borderId="27" xfId="0" applyFont="1" applyBorder="1" applyAlignment="1" applyProtection="1">
      <alignment horizontal="center" vertical="center"/>
    </xf>
    <xf numFmtId="0" fontId="18" fillId="0" borderId="18" xfId="0" applyFont="1" applyBorder="1" applyAlignment="1" applyProtection="1">
      <alignment horizontal="center" vertical="center" wrapText="1"/>
    </xf>
    <xf numFmtId="0" fontId="18" fillId="0" borderId="18" xfId="0" applyFont="1" applyBorder="1" applyAlignment="1" applyProtection="1">
      <alignment vertical="center" wrapText="1"/>
    </xf>
    <xf numFmtId="0" fontId="18" fillId="0" borderId="28" xfId="0" applyFont="1" applyBorder="1" applyAlignment="1" applyProtection="1">
      <alignment horizontal="center" vertical="center" wrapText="1"/>
    </xf>
    <xf numFmtId="0" fontId="18" fillId="0" borderId="29" xfId="0" applyFont="1" applyBorder="1" applyAlignment="1" applyProtection="1">
      <alignment horizontal="center" vertical="center" wrapText="1"/>
    </xf>
    <xf numFmtId="0" fontId="18" fillId="0" borderId="30" xfId="0" applyFont="1" applyBorder="1" applyAlignment="1" applyProtection="1">
      <alignment horizontal="center" vertical="center"/>
    </xf>
    <xf numFmtId="0" fontId="18" fillId="0" borderId="31" xfId="0" applyFont="1" applyBorder="1" applyAlignment="1" applyProtection="1">
      <alignment horizontal="center" vertical="center" wrapText="1"/>
    </xf>
    <xf numFmtId="0" fontId="18" fillId="0" borderId="32" xfId="0" applyFont="1" applyBorder="1" applyAlignment="1" applyProtection="1">
      <alignment horizontal="center" vertical="center" wrapText="1"/>
    </xf>
    <xf numFmtId="49" fontId="23" fillId="0" borderId="17" xfId="0" applyNumberFormat="1" applyFont="1" applyFill="1" applyBorder="1" applyAlignment="1" applyProtection="1">
      <alignment vertical="center"/>
    </xf>
    <xf numFmtId="178" fontId="23" fillId="0" borderId="18" xfId="0" applyNumberFormat="1" applyFont="1" applyFill="1" applyBorder="1" applyAlignment="1" applyProtection="1">
      <alignment horizontal="right" vertical="center" wrapText="1"/>
    </xf>
    <xf numFmtId="178" fontId="23" fillId="0" borderId="19" xfId="0" applyNumberFormat="1" applyFont="1" applyFill="1" applyBorder="1" applyAlignment="1" applyProtection="1">
      <alignment horizontal="right" vertical="center" wrapText="1"/>
    </xf>
    <xf numFmtId="49" fontId="23" fillId="0" borderId="17" xfId="0" applyNumberFormat="1" applyFont="1" applyFill="1" applyBorder="1" applyAlignment="1" applyProtection="1">
      <alignment horizontal="left" vertical="center"/>
    </xf>
    <xf numFmtId="178" fontId="18" fillId="0" borderId="18" xfId="0" applyNumberFormat="1" applyFont="1" applyFill="1" applyBorder="1" applyAlignment="1" applyProtection="1">
      <alignment horizontal="right" vertical="center" wrapText="1"/>
    </xf>
    <xf numFmtId="178" fontId="18" fillId="0" borderId="19" xfId="0" applyNumberFormat="1" applyFont="1" applyFill="1" applyBorder="1" applyAlignment="1" applyProtection="1">
      <alignment horizontal="right" vertical="center" wrapText="1"/>
    </xf>
    <xf numFmtId="49" fontId="17" fillId="0" borderId="0" xfId="0" applyNumberFormat="1" applyFont="1" applyBorder="1" applyAlignment="1" applyProtection="1">
      <alignment horizontal="center" vertical="center"/>
    </xf>
    <xf numFmtId="49" fontId="18" fillId="0" borderId="17" xfId="0" applyNumberFormat="1" applyFont="1" applyBorder="1" applyAlignment="1" applyProtection="1">
      <alignment horizontal="center" vertical="center"/>
    </xf>
    <xf numFmtId="0" fontId="18" fillId="0" borderId="31" xfId="0" applyFont="1" applyBorder="1" applyAlignment="1" applyProtection="1">
      <alignment horizontal="center" vertical="center"/>
    </xf>
    <xf numFmtId="0" fontId="18" fillId="0" borderId="32" xfId="0" applyFont="1" applyBorder="1" applyAlignment="1" applyProtection="1">
      <alignment horizontal="center" vertical="center"/>
    </xf>
    <xf numFmtId="178" fontId="23" fillId="0" borderId="17" xfId="0" applyNumberFormat="1" applyFont="1" applyFill="1" applyBorder="1" applyAlignment="1" applyProtection="1">
      <alignment horizontal="right" vertical="center"/>
    </xf>
    <xf numFmtId="178" fontId="23" fillId="0" borderId="18" xfId="0" applyNumberFormat="1" applyFont="1" applyFill="1" applyBorder="1" applyAlignment="1" applyProtection="1">
      <alignment horizontal="right" vertical="center"/>
    </xf>
    <xf numFmtId="4" fontId="23" fillId="0" borderId="19" xfId="0" applyNumberFormat="1" applyFont="1" applyFill="1" applyBorder="1" applyAlignment="1" applyProtection="1">
      <alignment horizontal="right" vertical="center"/>
    </xf>
    <xf numFmtId="49" fontId="23" fillId="0" borderId="18" xfId="0" applyNumberFormat="1" applyFont="1" applyFill="1" applyBorder="1" applyAlignment="1" applyProtection="1">
      <alignment horizontal="left" vertical="center"/>
    </xf>
    <xf numFmtId="4" fontId="23" fillId="0" borderId="18" xfId="0" applyNumberFormat="1" applyFont="1" applyFill="1" applyBorder="1" applyAlignment="1" applyProtection="1">
      <alignment horizontal="right" vertical="center"/>
    </xf>
    <xf numFmtId="49" fontId="18" fillId="0" borderId="18" xfId="0" applyNumberFormat="1" applyFont="1" applyFill="1" applyBorder="1" applyAlignment="1" applyProtection="1">
      <alignment horizontal="left" vertical="center"/>
    </xf>
    <xf numFmtId="0" fontId="25" fillId="0" borderId="33" xfId="0" applyFont="1" applyBorder="1" applyAlignment="1" applyProtection="1">
      <alignment horizontal="center" vertical="center"/>
    </xf>
    <xf numFmtId="0" fontId="23" fillId="0" borderId="0" xfId="0" applyFont="1" applyBorder="1" applyAlignment="1" applyProtection="1">
      <alignment horizontal="right" vertical="center"/>
    </xf>
    <xf numFmtId="0" fontId="18" fillId="2" borderId="0" xfId="0" applyFont="1" applyFill="1" applyBorder="1" applyAlignment="1" applyProtection="1">
      <alignment horizontal="left" vertical="center"/>
    </xf>
    <xf numFmtId="0" fontId="18" fillId="0" borderId="0" xfId="0" applyFont="1" applyBorder="1" applyAlignment="1" applyProtection="1">
      <alignment horizontal="left" vertical="center"/>
    </xf>
    <xf numFmtId="0" fontId="26" fillId="0" borderId="0" xfId="0" applyFont="1" applyBorder="1" applyAlignment="1" applyProtection="1">
      <alignment horizontal="right" vertical="center"/>
    </xf>
    <xf numFmtId="0" fontId="18" fillId="0" borderId="24"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7" xfId="0" applyFont="1" applyFill="1" applyBorder="1" applyAlignment="1" applyProtection="1">
      <alignment horizontal="left" vertical="center"/>
    </xf>
    <xf numFmtId="179" fontId="18" fillId="0" borderId="17" xfId="0" applyNumberFormat="1" applyFont="1" applyFill="1" applyBorder="1" applyAlignment="1" applyProtection="1">
      <alignment horizontal="right" vertical="center" wrapText="1"/>
    </xf>
    <xf numFmtId="0" fontId="18" fillId="0" borderId="18" xfId="0" applyFont="1" applyFill="1" applyBorder="1" applyAlignment="1" applyProtection="1">
      <alignment horizontal="left" vertical="center"/>
    </xf>
    <xf numFmtId="178" fontId="18" fillId="0" borderId="11" xfId="0" applyNumberFormat="1" applyFont="1" applyFill="1" applyBorder="1" applyAlignment="1" applyProtection="1">
      <alignment horizontal="right" vertical="center" wrapText="1"/>
    </xf>
    <xf numFmtId="0" fontId="18" fillId="0" borderId="0" xfId="0" applyFont="1" applyFill="1" applyBorder="1" applyAlignment="1" applyProtection="1"/>
    <xf numFmtId="0" fontId="18" fillId="0" borderId="0" xfId="0" applyFont="1" applyFill="1" applyBorder="1" applyAlignment="1" applyProtection="1">
      <alignment horizontal="right" vertical="center"/>
    </xf>
    <xf numFmtId="179" fontId="18" fillId="0" borderId="17" xfId="0" applyNumberFormat="1" applyFont="1" applyFill="1" applyBorder="1" applyAlignment="1" applyProtection="1">
      <alignment horizontal="right" wrapText="1"/>
    </xf>
    <xf numFmtId="0" fontId="18" fillId="0" borderId="17" xfId="0" applyFont="1" applyFill="1" applyBorder="1" applyAlignment="1" applyProtection="1">
      <alignment horizontal="right" vertical="center"/>
    </xf>
    <xf numFmtId="179" fontId="18" fillId="0" borderId="0" xfId="0" applyNumberFormat="1" applyFont="1" applyFill="1" applyBorder="1" applyAlignment="1" applyProtection="1">
      <alignment horizontal="right" vertical="center" wrapText="1"/>
    </xf>
    <xf numFmtId="179" fontId="18" fillId="0" borderId="18" xfId="0" applyNumberFormat="1" applyFont="1" applyFill="1" applyBorder="1" applyAlignment="1" applyProtection="1">
      <alignment horizontal="right" vertical="center" wrapText="1"/>
    </xf>
    <xf numFmtId="0" fontId="17" fillId="0" borderId="0" xfId="52" applyFont="1" applyBorder="1" applyAlignment="1" applyProtection="1">
      <alignment horizontal="center" vertical="center"/>
    </xf>
    <xf numFmtId="177" fontId="18" fillId="0" borderId="19" xfId="53" applyNumberFormat="1" applyFont="1" applyBorder="1" applyAlignment="1" applyProtection="1">
      <alignment horizontal="center" vertical="center"/>
    </xf>
    <xf numFmtId="0" fontId="18" fillId="0" borderId="11" xfId="0" applyNumberFormat="1" applyFont="1" applyBorder="1" applyAlignment="1" applyProtection="1">
      <alignment horizontal="center" vertical="center"/>
    </xf>
    <xf numFmtId="0" fontId="23" fillId="0" borderId="17" xfId="0" applyNumberFormat="1" applyFont="1" applyFill="1" applyBorder="1" applyAlignment="1" applyProtection="1">
      <alignment horizontal="left" vertical="center"/>
    </xf>
    <xf numFmtId="178" fontId="23" fillId="0" borderId="19" xfId="0" applyNumberFormat="1" applyFont="1" applyFill="1" applyBorder="1" applyAlignment="1" applyProtection="1">
      <alignment horizontal="right" vertical="center"/>
    </xf>
    <xf numFmtId="178" fontId="23" fillId="0" borderId="11" xfId="0" applyNumberFormat="1" applyFont="1" applyFill="1" applyBorder="1" applyAlignment="1" applyProtection="1">
      <alignment horizontal="right" vertical="center"/>
    </xf>
    <xf numFmtId="0" fontId="18" fillId="0" borderId="17" xfId="0" applyNumberFormat="1" applyFont="1" applyFill="1" applyBorder="1" applyAlignment="1" applyProtection="1">
      <alignment horizontal="left" vertical="center"/>
    </xf>
    <xf numFmtId="178" fontId="18" fillId="0" borderId="19" xfId="0" applyNumberFormat="1" applyFont="1" applyFill="1" applyBorder="1" applyAlignment="1" applyProtection="1">
      <alignment horizontal="right" vertical="center"/>
    </xf>
    <xf numFmtId="178" fontId="18" fillId="0" borderId="11" xfId="0" applyNumberFormat="1" applyFont="1" applyFill="1" applyBorder="1" applyAlignment="1" applyProtection="1">
      <alignment horizontal="right" vertical="center"/>
    </xf>
    <xf numFmtId="0" fontId="18" fillId="0" borderId="34" xfId="0" applyFont="1" applyBorder="1" applyAlignment="1" applyProtection="1">
      <alignment vertical="center"/>
    </xf>
    <xf numFmtId="0" fontId="18" fillId="0" borderId="34" xfId="0" applyFont="1" applyBorder="1" applyAlignment="1" applyProtection="1">
      <alignment horizontal="right"/>
    </xf>
    <xf numFmtId="0" fontId="18" fillId="0" borderId="35" xfId="0" applyFont="1" applyBorder="1" applyAlignment="1" applyProtection="1">
      <alignment horizontal="center" vertical="center"/>
    </xf>
    <xf numFmtId="0" fontId="18" fillId="0" borderId="36" xfId="0" applyFont="1" applyBorder="1" applyAlignment="1" applyProtection="1">
      <alignment horizontal="center" vertical="center"/>
    </xf>
    <xf numFmtId="49" fontId="18" fillId="0" borderId="12" xfId="0" applyNumberFormat="1" applyFont="1" applyFill="1" applyBorder="1" applyAlignment="1" applyProtection="1">
      <alignment vertical="center"/>
    </xf>
    <xf numFmtId="178" fontId="18" fillId="0" borderId="36" xfId="0" applyNumberFormat="1" applyFont="1" applyFill="1" applyBorder="1" applyAlignment="1" applyProtection="1">
      <alignment horizontal="right" vertical="center"/>
    </xf>
    <xf numFmtId="178" fontId="18" fillId="0" borderId="37" xfId="51" applyNumberFormat="1" applyFont="1" applyFill="1" applyBorder="1" applyAlignment="1" applyProtection="1">
      <alignment horizontal="right" vertical="center"/>
    </xf>
    <xf numFmtId="0" fontId="0" fillId="0" borderId="0" xfId="51" applyFill="1"/>
    <xf numFmtId="0" fontId="16" fillId="0" borderId="0" xfId="51" applyFont="1" applyBorder="1" applyAlignment="1" applyProtection="1"/>
    <xf numFmtId="0" fontId="0" fillId="0" borderId="0" xfId="51"/>
    <xf numFmtId="0" fontId="22" fillId="0" borderId="0" xfId="51" applyFont="1" applyBorder="1" applyAlignment="1" applyProtection="1">
      <alignment vertical="center" wrapText="1"/>
    </xf>
    <xf numFmtId="0" fontId="17" fillId="0" borderId="0" xfId="51" applyFont="1" applyBorder="1" applyAlignment="1" applyProtection="1">
      <alignment horizontal="center" vertical="center"/>
    </xf>
    <xf numFmtId="0" fontId="18" fillId="0" borderId="34" xfId="51" applyFont="1" applyBorder="1" applyAlignment="1" applyProtection="1">
      <alignment vertical="center"/>
    </xf>
    <xf numFmtId="0" fontId="18" fillId="0" borderId="34" xfId="51" applyFont="1" applyBorder="1" applyAlignment="1" applyProtection="1"/>
    <xf numFmtId="0" fontId="18" fillId="0" borderId="0" xfId="51" applyFont="1" applyBorder="1" applyAlignment="1" applyProtection="1"/>
    <xf numFmtId="0" fontId="18" fillId="0" borderId="0" xfId="51" applyFont="1" applyBorder="1" applyAlignment="1" applyProtection="1">
      <alignment horizontal="right" vertical="center"/>
    </xf>
    <xf numFmtId="0" fontId="18" fillId="0" borderId="35" xfId="51" applyFont="1" applyBorder="1" applyAlignment="1" applyProtection="1">
      <alignment horizontal="center" vertical="center"/>
    </xf>
    <xf numFmtId="0" fontId="18" fillId="0" borderId="37" xfId="51" applyFont="1" applyBorder="1" applyAlignment="1" applyProtection="1">
      <alignment horizontal="center" vertical="center"/>
    </xf>
    <xf numFmtId="0" fontId="18" fillId="0" borderId="36" xfId="51" applyFont="1" applyBorder="1" applyAlignment="1" applyProtection="1">
      <alignment horizontal="center" vertical="center"/>
    </xf>
    <xf numFmtId="0" fontId="18" fillId="0" borderId="12" xfId="51" applyFont="1" applyFill="1" applyBorder="1" applyAlignment="1" applyProtection="1">
      <alignment vertical="center"/>
    </xf>
    <xf numFmtId="178" fontId="18" fillId="0" borderId="37" xfId="51" applyNumberFormat="1" applyFont="1" applyFill="1" applyBorder="1" applyAlignment="1" applyProtection="1">
      <alignment vertical="center"/>
    </xf>
    <xf numFmtId="178" fontId="18" fillId="0" borderId="12" xfId="51" applyNumberFormat="1" applyFont="1" applyFill="1" applyBorder="1" applyAlignment="1" applyProtection="1">
      <alignment horizontal="right" vertical="center" wrapText="1"/>
    </xf>
    <xf numFmtId="178" fontId="18" fillId="0" borderId="37" xfId="51" applyNumberFormat="1" applyFont="1" applyFill="1" applyBorder="1" applyAlignment="1" applyProtection="1">
      <alignment horizontal="right" vertical="center" wrapText="1"/>
    </xf>
    <xf numFmtId="0" fontId="18" fillId="0" borderId="35" xfId="51" applyFont="1" applyFill="1" applyBorder="1" applyAlignment="1" applyProtection="1">
      <alignment vertical="center"/>
    </xf>
    <xf numFmtId="178" fontId="18" fillId="0" borderId="36" xfId="51" applyNumberFormat="1" applyFont="1" applyFill="1" applyBorder="1" applyAlignment="1" applyProtection="1">
      <alignment horizontal="right" vertical="center" wrapText="1"/>
    </xf>
    <xf numFmtId="178" fontId="18" fillId="0" borderId="36" xfId="51" applyNumberFormat="1" applyFont="1" applyFill="1" applyBorder="1" applyAlignment="1" applyProtection="1">
      <alignment vertical="center" wrapText="1"/>
    </xf>
    <xf numFmtId="178" fontId="18" fillId="0" borderId="12" xfId="51" applyNumberFormat="1" applyFont="1" applyFill="1" applyBorder="1" applyAlignment="1" applyProtection="1">
      <alignment vertical="center" wrapText="1"/>
    </xf>
    <xf numFmtId="4" fontId="18" fillId="0" borderId="12" xfId="51" applyNumberFormat="1" applyFont="1" applyFill="1" applyBorder="1" applyAlignment="1" applyProtection="1">
      <alignment vertical="center" wrapText="1"/>
    </xf>
    <xf numFmtId="4" fontId="18" fillId="0" borderId="12" xfId="51" applyNumberFormat="1" applyFont="1" applyFill="1" applyBorder="1" applyAlignment="1" applyProtection="1">
      <alignment wrapText="1"/>
    </xf>
    <xf numFmtId="0" fontId="18" fillId="0" borderId="12" xfId="51" applyFont="1" applyBorder="1" applyAlignment="1" applyProtection="1">
      <alignment vertical="center"/>
    </xf>
    <xf numFmtId="178" fontId="18" fillId="0" borderId="37" xfId="51" applyNumberFormat="1" applyFont="1" applyBorder="1" applyAlignment="1" applyProtection="1">
      <alignment vertical="center"/>
    </xf>
    <xf numFmtId="178" fontId="18" fillId="0" borderId="12" xfId="51" applyNumberFormat="1" applyFont="1" applyBorder="1" applyAlignment="1" applyProtection="1"/>
    <xf numFmtId="0" fontId="18" fillId="0" borderId="12" xfId="51" applyFont="1" applyFill="1" applyBorder="1" applyAlignment="1" applyProtection="1">
      <alignment horizontal="center" vertical="center"/>
    </xf>
    <xf numFmtId="178" fontId="18" fillId="0" borderId="37" xfId="51" applyNumberFormat="1" applyFont="1" applyFill="1" applyBorder="1" applyAlignment="1" applyProtection="1">
      <alignment horizontal="center" vertical="center"/>
    </xf>
    <xf numFmtId="0" fontId="18" fillId="0" borderId="12" xfId="51" applyFont="1" applyBorder="1" applyAlignment="1" applyProtection="1">
      <alignment horizontal="center" vertical="center"/>
    </xf>
    <xf numFmtId="178" fontId="18" fillId="0" borderId="37" xfId="51" applyNumberFormat="1" applyFont="1" applyBorder="1" applyAlignment="1" applyProtection="1">
      <alignment horizontal="center" vertical="center"/>
    </xf>
    <xf numFmtId="4" fontId="18" fillId="0" borderId="37" xfId="51" applyNumberFormat="1" applyFont="1" applyFill="1" applyBorder="1" applyAlignment="1" applyProtection="1">
      <alignment horizontal="right" vertical="center" wrapText="1"/>
    </xf>
    <xf numFmtId="178" fontId="18" fillId="0" borderId="12" xfId="51" applyNumberFormat="1" applyFont="1" applyFill="1" applyBorder="1" applyAlignment="1" applyProtection="1"/>
    <xf numFmtId="178" fontId="18" fillId="0" borderId="37" xfId="51" applyNumberFormat="1" applyFont="1" applyBorder="1" applyAlignment="1" applyProtection="1">
      <alignment horizontal="right" vertical="center" wrapText="1"/>
    </xf>
    <xf numFmtId="178" fontId="18" fillId="0" borderId="37" xfId="51" applyNumberFormat="1" applyFont="1" applyBorder="1" applyAlignment="1" applyProtection="1"/>
    <xf numFmtId="0" fontId="18" fillId="0" borderId="12" xfId="51" applyFont="1" applyBorder="1" applyAlignment="1" applyProtection="1"/>
    <xf numFmtId="178" fontId="18" fillId="0" borderId="1" xfId="51" applyNumberFormat="1" applyFont="1" applyFill="1" applyBorder="1" applyAlignment="1" applyProtection="1">
      <alignment horizontal="right" vertical="center" wrapText="1"/>
    </xf>
    <xf numFmtId="178" fontId="18" fillId="0" borderId="12" xfId="51" applyNumberFormat="1" applyFont="1" applyFill="1" applyBorder="1" applyAlignment="1" applyProtection="1">
      <alignment horizontal="center" vertical="center"/>
    </xf>
    <xf numFmtId="178" fontId="18" fillId="0" borderId="36" xfId="51" applyNumberFormat="1" applyFont="1" applyFill="1" applyBorder="1" applyAlignment="1" applyProtection="1">
      <alignment horizontal="right" vertical="center"/>
    </xf>
    <xf numFmtId="0" fontId="27" fillId="0" borderId="0" xfId="0"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9" xfId="0" applyFont="1" applyBorder="1" applyAlignment="1" applyProtection="1">
      <alignment horizontal="center" vertical="center"/>
    </xf>
    <xf numFmtId="0" fontId="19" fillId="0" borderId="17" xfId="10" applyFont="1" applyBorder="1" applyAlignment="1" applyProtection="1">
      <alignment vertical="center" wrapText="1"/>
    </xf>
    <xf numFmtId="0" fontId="21" fillId="0" borderId="19" xfId="0" applyFont="1" applyBorder="1" applyAlignment="1" applyProtection="1">
      <alignment vertical="center"/>
    </xf>
    <xf numFmtId="0" fontId="28" fillId="0" borderId="17" xfId="10" applyFont="1" applyBorder="1" applyAlignment="1" applyProtection="1">
      <alignment vertical="center" wrapText="1"/>
    </xf>
    <xf numFmtId="0" fontId="28" fillId="0" borderId="17" xfId="10" applyFont="1" applyBorder="1" applyAlignment="1" applyProtection="1">
      <alignment vertical="center"/>
    </xf>
    <xf numFmtId="0" fontId="19" fillId="0" borderId="30" xfId="10" applyFont="1" applyBorder="1" applyAlignment="1" applyProtection="1">
      <alignment vertical="center" wrapText="1"/>
    </xf>
    <xf numFmtId="0" fontId="21" fillId="0" borderId="32" xfId="0" applyFont="1" applyBorder="1" applyAlignment="1" applyProtection="1">
      <alignment vertical="center"/>
    </xf>
    <xf numFmtId="0" fontId="21" fillId="0" borderId="32" xfId="0" applyFont="1" applyBorder="1" applyAlignment="1" applyProtection="1"/>
    <xf numFmtId="0" fontId="28" fillId="0" borderId="30" xfId="10" applyFont="1" applyBorder="1" applyAlignment="1" applyProtection="1">
      <alignment vertical="center" wrapText="1"/>
    </xf>
    <xf numFmtId="0" fontId="28" fillId="0" borderId="38" xfId="10" applyFont="1" applyBorder="1" applyAlignment="1" applyProtection="1"/>
    <xf numFmtId="0" fontId="21" fillId="0" borderId="10" xfId="0" applyFont="1" applyBorder="1" applyAlignment="1" applyProtection="1"/>
    <xf numFmtId="0" fontId="29" fillId="0" borderId="0" xfId="0" applyFont="1" applyBorder="1" applyAlignment="1" applyProtection="1">
      <alignment vertical="center"/>
    </xf>
    <xf numFmtId="0" fontId="30" fillId="0" borderId="0" xfId="0" applyFont="1" applyBorder="1" applyAlignment="1" applyProtection="1">
      <alignment vertical="center"/>
    </xf>
    <xf numFmtId="0" fontId="31" fillId="0" borderId="0" xfId="0" applyFont="1" applyBorder="1" applyAlignment="1" applyProtection="1">
      <alignment horizontal="center" vertical="center"/>
    </xf>
    <xf numFmtId="0" fontId="30" fillId="0" borderId="0" xfId="0" applyFont="1" applyBorder="1" applyAlignment="1" applyProtection="1">
      <alignment horizontal="center" vertical="center"/>
    </xf>
    <xf numFmtId="0" fontId="32" fillId="0" borderId="0" xfId="0" applyFont="1" applyBorder="1" applyAlignment="1" applyProtection="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4 2"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showGridLines="0" showZeros="0" workbookViewId="0">
      <selection activeCell="G31" sqref="G31"/>
    </sheetView>
  </sheetViews>
  <sheetFormatPr defaultColWidth="9" defaultRowHeight="12.75" customHeight="1"/>
  <cols>
    <col min="1" max="6" width="17.1428571428571" style="108" customWidth="1"/>
    <col min="7" max="7" width="19.4285714285714" style="108" customWidth="1"/>
    <col min="8" max="8" width="19.7142857142857" style="108" customWidth="1"/>
    <col min="9" max="9" width="9" style="108" customWidth="1"/>
  </cols>
  <sheetData>
    <row r="2" ht="14.25" customHeight="1" spans="1:9">
      <c r="A2" s="252"/>
      <c r="B2"/>
      <c r="C2"/>
      <c r="D2"/>
      <c r="E2"/>
      <c r="F2"/>
      <c r="G2"/>
      <c r="H2"/>
      <c r="I2"/>
    </row>
    <row r="3" ht="18.75" customHeight="1" spans="1:9">
      <c r="A3" s="253"/>
      <c r="B3" s="253"/>
      <c r="C3" s="253"/>
      <c r="D3" s="253"/>
      <c r="E3" s="253"/>
      <c r="F3" s="253"/>
      <c r="G3" s="253"/>
      <c r="H3" s="253"/>
      <c r="I3"/>
    </row>
    <row r="4" ht="16.5" customHeight="1" spans="1:9">
      <c r="A4" s="253" t="s">
        <v>0</v>
      </c>
      <c r="B4" s="253"/>
      <c r="C4" s="253"/>
      <c r="D4" s="253"/>
      <c r="E4" s="253"/>
      <c r="F4" s="253"/>
      <c r="G4" s="253"/>
      <c r="H4" s="253"/>
      <c r="I4"/>
    </row>
    <row r="5" ht="14.25" customHeight="1" spans="1:9">
      <c r="A5" s="253"/>
      <c r="B5" s="253"/>
      <c r="C5" s="253"/>
      <c r="D5" s="253"/>
      <c r="E5" s="253"/>
      <c r="F5" s="253"/>
      <c r="G5" s="253"/>
      <c r="H5" s="253"/>
      <c r="I5"/>
    </row>
    <row r="6" ht="14.25" customHeight="1" spans="1:9">
      <c r="A6" s="253"/>
      <c r="B6" s="253"/>
      <c r="C6" s="253"/>
      <c r="D6" s="253"/>
      <c r="E6" s="253"/>
      <c r="F6" s="253"/>
      <c r="G6" s="253"/>
      <c r="H6" s="253"/>
      <c r="I6"/>
    </row>
    <row r="7" ht="14.25" customHeight="1" spans="1:9">
      <c r="A7" s="253"/>
      <c r="B7" s="253"/>
      <c r="C7" s="253"/>
      <c r="D7" s="253"/>
      <c r="E7" s="253"/>
      <c r="F7" s="253"/>
      <c r="G7" s="253"/>
      <c r="H7" s="253"/>
      <c r="I7"/>
    </row>
    <row r="8" ht="14.25" customHeight="1" spans="1:9">
      <c r="A8" s="253"/>
      <c r="B8" s="253"/>
      <c r="C8" s="253"/>
      <c r="D8" s="253"/>
      <c r="E8" s="253"/>
      <c r="F8" s="253"/>
      <c r="G8" s="253"/>
      <c r="H8" s="253"/>
      <c r="I8"/>
    </row>
    <row r="9" ht="33" customHeight="1" spans="1:9">
      <c r="A9" s="254" t="s">
        <v>1</v>
      </c>
      <c r="B9" s="254"/>
      <c r="C9" s="254"/>
      <c r="D9" s="254"/>
      <c r="E9" s="254"/>
      <c r="F9" s="254"/>
      <c r="G9" s="254"/>
      <c r="H9" s="254"/>
      <c r="I9"/>
    </row>
    <row r="10" ht="14.25" customHeight="1" spans="1:9">
      <c r="A10" s="253"/>
      <c r="B10" s="253"/>
      <c r="C10" s="253"/>
      <c r="D10" s="253"/>
      <c r="E10" s="253"/>
      <c r="F10" s="253"/>
      <c r="G10" s="253"/>
      <c r="H10" s="253"/>
      <c r="I10"/>
    </row>
    <row r="11" ht="14.25" customHeight="1" spans="1:9">
      <c r="A11" s="253"/>
      <c r="B11" s="253"/>
      <c r="C11" s="253"/>
      <c r="D11" s="253"/>
      <c r="E11" s="253"/>
      <c r="F11" s="253"/>
      <c r="G11" s="253"/>
      <c r="H11" s="253"/>
      <c r="I11"/>
    </row>
    <row r="12" ht="14.25" customHeight="1" spans="1:9">
      <c r="A12" s="253"/>
      <c r="B12" s="253"/>
      <c r="C12" s="253"/>
      <c r="D12" s="253"/>
      <c r="E12" s="253"/>
      <c r="F12" s="253"/>
      <c r="G12" s="253"/>
      <c r="H12" s="253"/>
      <c r="I12"/>
    </row>
    <row r="13" ht="14.25" customHeight="1" spans="1:9">
      <c r="A13" s="253"/>
      <c r="B13" s="253"/>
      <c r="C13" s="253"/>
      <c r="D13" s="253"/>
      <c r="E13" s="253"/>
      <c r="F13" s="253"/>
      <c r="G13" s="253"/>
      <c r="H13" s="253"/>
      <c r="I13"/>
    </row>
    <row r="14" ht="14.25" customHeight="1" spans="1:9">
      <c r="A14" s="253"/>
      <c r="B14" s="253"/>
      <c r="C14" s="253"/>
      <c r="D14" s="253"/>
      <c r="E14" s="253"/>
      <c r="F14" s="253"/>
      <c r="G14" s="253"/>
      <c r="H14" s="253"/>
      <c r="I14"/>
    </row>
    <row r="15" ht="14.25" customHeight="1" spans="1:9">
      <c r="A15" s="253"/>
      <c r="B15" s="253"/>
      <c r="C15" s="253"/>
      <c r="D15" s="253"/>
      <c r="E15" s="253"/>
      <c r="F15" s="253"/>
      <c r="G15" s="253"/>
      <c r="H15" s="253"/>
      <c r="I15"/>
    </row>
    <row r="16" ht="14.25" customHeight="1" spans="1:9">
      <c r="A16" s="253"/>
      <c r="B16" s="253"/>
      <c r="C16" s="253"/>
      <c r="D16" s="253"/>
      <c r="E16" s="253"/>
      <c r="F16" s="253"/>
      <c r="G16" s="253"/>
      <c r="H16" s="253"/>
      <c r="I16"/>
    </row>
    <row r="17" ht="14.25" customHeight="1" spans="1:9">
      <c r="A17" s="253"/>
      <c r="B17" s="253"/>
      <c r="C17" s="253"/>
      <c r="D17" s="253"/>
      <c r="E17" s="253"/>
      <c r="F17" s="253"/>
      <c r="G17" s="253"/>
      <c r="H17" s="253"/>
      <c r="I17"/>
    </row>
    <row r="18" ht="14.25" customHeight="1" spans="1:9">
      <c r="A18" s="253"/>
      <c r="B18" s="253"/>
      <c r="C18" s="253"/>
      <c r="D18" s="253"/>
      <c r="E18" s="253"/>
      <c r="F18" s="253"/>
      <c r="G18" s="253"/>
      <c r="H18" s="253"/>
      <c r="I18"/>
    </row>
    <row r="19" ht="14.25" customHeight="1" spans="1:9">
      <c r="A19" s="255" t="s">
        <v>2</v>
      </c>
      <c r="B19" s="253"/>
      <c r="C19" s="253"/>
      <c r="D19" s="253"/>
      <c r="E19" s="253"/>
      <c r="F19" s="253"/>
      <c r="G19" s="253"/>
      <c r="H19" s="253"/>
      <c r="I19"/>
    </row>
    <row r="20" ht="14.25" customHeight="1" spans="1:9">
      <c r="A20" s="253"/>
      <c r="B20" s="253"/>
      <c r="C20" s="253"/>
      <c r="D20" s="253"/>
      <c r="E20" s="253"/>
      <c r="F20" s="253"/>
      <c r="G20" s="253"/>
      <c r="H20" s="253"/>
      <c r="I20"/>
    </row>
    <row r="21" ht="14.25" customHeight="1" spans="1:9">
      <c r="A21" s="253"/>
      <c r="B21" s="253"/>
      <c r="C21" s="253"/>
      <c r="D21" s="253"/>
      <c r="E21" s="253"/>
      <c r="F21" s="253"/>
      <c r="G21" s="253"/>
      <c r="H21"/>
      <c r="I21"/>
    </row>
    <row r="22" ht="14.25" customHeight="1" spans="1:9">
      <c r="A22" s="253"/>
      <c r="B22" s="253" t="s">
        <v>3</v>
      </c>
      <c r="C22"/>
      <c r="D22"/>
      <c r="E22" s="253" t="s">
        <v>4</v>
      </c>
      <c r="F22"/>
      <c r="G22" s="253" t="s">
        <v>5</v>
      </c>
      <c r="H22"/>
      <c r="I22"/>
    </row>
    <row r="23" ht="15.75" customHeight="1" spans="1:9">
      <c r="A23"/>
      <c r="B23" s="256" t="s">
        <v>6</v>
      </c>
      <c r="C23"/>
      <c r="D23"/>
      <c r="E23"/>
      <c r="F23"/>
      <c r="G23"/>
      <c r="H23"/>
      <c r="I23"/>
    </row>
  </sheetData>
  <sheetProtection formatCells="0" formatColumns="0" formatRows="0"/>
  <mergeCells count="2">
    <mergeCell ref="A9:H9"/>
    <mergeCell ref="A19:H19"/>
  </mergeCells>
  <pageMargins left="0.55" right="0.18" top="0.979166666666667" bottom="0.979166666666667" header="0.5" footer="0.5"/>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showGridLines="0" showZeros="0" workbookViewId="0">
      <selection activeCell="G26" sqref="G26"/>
    </sheetView>
  </sheetViews>
  <sheetFormatPr defaultColWidth="9" defaultRowHeight="12.75" customHeight="1"/>
  <cols>
    <col min="1" max="1" width="49.2857142857143" style="108" customWidth="1"/>
    <col min="2" max="8" width="10.5714285714286" style="108" customWidth="1"/>
    <col min="9" max="9" width="9.14285714285714" style="108"/>
  </cols>
  <sheetData>
    <row r="1" ht="24.75" customHeight="1" spans="1:1">
      <c r="A1" s="138" t="s">
        <v>28</v>
      </c>
    </row>
    <row r="2" ht="24.75" customHeight="1" spans="1:8">
      <c r="A2" s="110" t="s">
        <v>276</v>
      </c>
      <c r="B2" s="110"/>
      <c r="C2" s="110"/>
      <c r="D2" s="110"/>
      <c r="E2" s="110"/>
      <c r="F2" s="110"/>
      <c r="G2" s="110"/>
      <c r="H2" s="110"/>
    </row>
    <row r="3" ht="24.75" customHeight="1" spans="8:8">
      <c r="H3" s="111" t="s">
        <v>30</v>
      </c>
    </row>
    <row r="4" ht="24.75" customHeight="1" spans="1:8">
      <c r="A4" s="139" t="s">
        <v>172</v>
      </c>
      <c r="B4" s="140" t="s">
        <v>277</v>
      </c>
      <c r="C4" s="141"/>
      <c r="D4" s="141"/>
      <c r="E4" s="141"/>
      <c r="F4" s="142"/>
      <c r="G4" s="143" t="s">
        <v>278</v>
      </c>
      <c r="H4" s="144" t="s">
        <v>279</v>
      </c>
    </row>
    <row r="5" ht="24.75" customHeight="1" spans="1:8">
      <c r="A5" s="145"/>
      <c r="B5" s="143" t="s">
        <v>106</v>
      </c>
      <c r="C5" s="143" t="s">
        <v>280</v>
      </c>
      <c r="D5" s="143" t="s">
        <v>281</v>
      </c>
      <c r="E5" s="146" t="s">
        <v>282</v>
      </c>
      <c r="F5" s="147"/>
      <c r="G5" s="148"/>
      <c r="H5" s="149"/>
    </row>
    <row r="6" ht="24.75" customHeight="1" spans="1:8">
      <c r="A6" s="150"/>
      <c r="B6" s="151"/>
      <c r="C6" s="151"/>
      <c r="D6" s="151"/>
      <c r="E6" s="146" t="s">
        <v>283</v>
      </c>
      <c r="F6" s="146" t="s">
        <v>284</v>
      </c>
      <c r="G6" s="151"/>
      <c r="H6" s="152"/>
    </row>
    <row r="7" s="118" customFormat="1" ht="24.75" customHeight="1" spans="1:9">
      <c r="A7" s="153" t="s">
        <v>106</v>
      </c>
      <c r="B7" s="154">
        <f t="shared" ref="B7:B12" si="0">C7+D7+E7+F7</f>
        <v>0</v>
      </c>
      <c r="C7" s="154">
        <v>0</v>
      </c>
      <c r="D7" s="154"/>
      <c r="E7" s="154"/>
      <c r="F7" s="154"/>
      <c r="G7" s="154"/>
      <c r="H7" s="155"/>
      <c r="I7" s="109"/>
    </row>
    <row r="8" ht="24.75" customHeight="1" spans="1:8">
      <c r="A8" s="156" t="s">
        <v>176</v>
      </c>
      <c r="B8" s="154">
        <f t="shared" si="0"/>
        <v>40000</v>
      </c>
      <c r="C8" s="154">
        <v>0</v>
      </c>
      <c r="D8" s="154">
        <v>40000</v>
      </c>
      <c r="E8" s="154"/>
      <c r="F8" s="154"/>
      <c r="G8" s="154">
        <v>40000</v>
      </c>
      <c r="H8" s="155">
        <v>40000</v>
      </c>
    </row>
    <row r="9" ht="24.75" customHeight="1" spans="1:8">
      <c r="A9" s="115"/>
      <c r="B9" s="154">
        <f t="shared" si="0"/>
        <v>0</v>
      </c>
      <c r="C9" s="157">
        <v>0</v>
      </c>
      <c r="D9" s="157"/>
      <c r="E9" s="157"/>
      <c r="F9" s="157"/>
      <c r="G9" s="157"/>
      <c r="H9" s="158"/>
    </row>
    <row r="10" ht="24.75" customHeight="1" spans="1:8">
      <c r="A10" s="115"/>
      <c r="B10" s="154">
        <f t="shared" si="0"/>
        <v>0</v>
      </c>
      <c r="C10" s="157">
        <v>0</v>
      </c>
      <c r="D10" s="157"/>
      <c r="E10" s="157"/>
      <c r="F10" s="157"/>
      <c r="G10" s="157"/>
      <c r="H10" s="158"/>
    </row>
    <row r="11" ht="24.75" customHeight="1" spans="1:8">
      <c r="A11" s="115"/>
      <c r="B11" s="154">
        <f t="shared" si="0"/>
        <v>0</v>
      </c>
      <c r="C11" s="157">
        <v>0</v>
      </c>
      <c r="D11" s="157"/>
      <c r="E11" s="157"/>
      <c r="F11" s="157"/>
      <c r="G11" s="157"/>
      <c r="H11" s="158"/>
    </row>
    <row r="12" ht="24.75" customHeight="1" spans="1:8">
      <c r="A12" s="115"/>
      <c r="B12" s="154">
        <f t="shared" si="0"/>
        <v>0</v>
      </c>
      <c r="C12" s="157">
        <v>0</v>
      </c>
      <c r="D12" s="157"/>
      <c r="E12" s="157"/>
      <c r="F12" s="157"/>
      <c r="G12" s="157"/>
      <c r="H12" s="158"/>
    </row>
  </sheetData>
  <sheetProtection formatCells="0" formatColumns="0" formatRows="0"/>
  <mergeCells count="9">
    <mergeCell ref="A2:H2"/>
    <mergeCell ref="B4:F4"/>
    <mergeCell ref="E5:F5"/>
    <mergeCell ref="A4:A6"/>
    <mergeCell ref="B5:B6"/>
    <mergeCell ref="C5:C6"/>
    <mergeCell ref="D5:D6"/>
    <mergeCell ref="G4:G6"/>
    <mergeCell ref="H4:H6"/>
  </mergeCells>
  <hyperlinks>
    <hyperlink ref="A1" location="目录!A1" display="返回"/>
  </hyperlinks>
  <printOptions horizontalCentered="1"/>
  <pageMargins left="0.590551181102362" right="0.590551181102362" top="0.590551181102362" bottom="0.590551181102362" header="0.393700787401575" footer="0.393700787401575"/>
  <pageSetup paperSize="9"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I9" sqref="I9"/>
    </sheetView>
  </sheetViews>
  <sheetFormatPr defaultColWidth="9" defaultRowHeight="12.75" customHeight="1" outlineLevelCol="6"/>
  <cols>
    <col min="1" max="1" width="8.71428571428571" style="108" customWidth="1"/>
    <col min="2" max="2" width="38.1428571428571" style="108" customWidth="1"/>
    <col min="3" max="5" width="17.8571428571429" style="108" customWidth="1"/>
    <col min="6" max="7" width="6.85714285714286" style="108" customWidth="1"/>
  </cols>
  <sheetData>
    <row r="1" ht="24.75" customHeight="1" spans="1:2">
      <c r="A1" s="128" t="s">
        <v>28</v>
      </c>
      <c r="B1" s="129"/>
    </row>
    <row r="2" ht="24.75" customHeight="1" spans="1:5">
      <c r="A2" s="110" t="s">
        <v>285</v>
      </c>
      <c r="B2" s="110"/>
      <c r="C2" s="110"/>
      <c r="D2" s="110"/>
      <c r="E2" s="110"/>
    </row>
    <row r="3" ht="24.75" customHeight="1" spans="5:5">
      <c r="E3" s="111" t="s">
        <v>30</v>
      </c>
    </row>
    <row r="4" ht="24.75" customHeight="1" spans="1:5">
      <c r="A4" s="112" t="s">
        <v>286</v>
      </c>
      <c r="B4" s="113" t="s">
        <v>33</v>
      </c>
      <c r="C4" s="113" t="s">
        <v>106</v>
      </c>
      <c r="D4" s="113" t="s">
        <v>102</v>
      </c>
      <c r="E4" s="114" t="s">
        <v>103</v>
      </c>
    </row>
    <row r="5" ht="24.75" customHeight="1" spans="1:5">
      <c r="A5" s="112" t="s">
        <v>105</v>
      </c>
      <c r="B5" s="113" t="s">
        <v>105</v>
      </c>
      <c r="C5" s="113">
        <v>1</v>
      </c>
      <c r="D5" s="113">
        <v>2</v>
      </c>
      <c r="E5" s="114">
        <v>3</v>
      </c>
    </row>
    <row r="6" s="118" customFormat="1" ht="25.5" customHeight="1" spans="1:7">
      <c r="A6" s="130">
        <f t="shared" ref="A6:A20" si="0">ROW()-6</f>
        <v>0</v>
      </c>
      <c r="B6" s="131" t="s">
        <v>106</v>
      </c>
      <c r="C6" s="132">
        <f t="shared" ref="C6:C20" si="1">D6+E6</f>
        <v>882000</v>
      </c>
      <c r="D6" s="133">
        <v>830065.08</v>
      </c>
      <c r="E6" s="132">
        <f>SUM(E7:E20)</f>
        <v>51934.92</v>
      </c>
      <c r="F6" s="109"/>
      <c r="G6" s="109"/>
    </row>
    <row r="7" ht="25.5" customHeight="1" spans="1:5">
      <c r="A7" s="134">
        <f t="shared" si="0"/>
        <v>1</v>
      </c>
      <c r="B7" s="135" t="s">
        <v>287</v>
      </c>
      <c r="C7" s="132">
        <f t="shared" si="1"/>
        <v>31897.85</v>
      </c>
      <c r="D7" s="133">
        <v>31897.85</v>
      </c>
      <c r="E7" s="136"/>
    </row>
    <row r="8" ht="25.5" customHeight="1" spans="1:5">
      <c r="A8" s="134">
        <f t="shared" si="0"/>
        <v>2</v>
      </c>
      <c r="B8" s="135" t="s">
        <v>288</v>
      </c>
      <c r="C8" s="132">
        <f t="shared" si="1"/>
        <v>40000</v>
      </c>
      <c r="D8" s="133">
        <v>40000</v>
      </c>
      <c r="E8" s="136"/>
    </row>
    <row r="9" ht="25.5" customHeight="1" spans="1:5">
      <c r="A9" s="134">
        <f t="shared" si="0"/>
        <v>3</v>
      </c>
      <c r="B9" s="135" t="s">
        <v>289</v>
      </c>
      <c r="C9" s="132">
        <f t="shared" si="1"/>
        <v>6000</v>
      </c>
      <c r="D9" s="133">
        <v>6000</v>
      </c>
      <c r="E9" s="136"/>
    </row>
    <row r="10" ht="25.5" customHeight="1" spans="1:5">
      <c r="A10" s="134">
        <f t="shared" si="0"/>
        <v>4</v>
      </c>
      <c r="B10" s="135" t="s">
        <v>290</v>
      </c>
      <c r="C10" s="132">
        <f t="shared" si="1"/>
        <v>31000</v>
      </c>
      <c r="D10" s="133">
        <v>31000</v>
      </c>
      <c r="E10" s="136"/>
    </row>
    <row r="11" ht="25.5" customHeight="1" spans="1:5">
      <c r="A11" s="134">
        <f t="shared" si="0"/>
        <v>5</v>
      </c>
      <c r="B11" s="135" t="s">
        <v>291</v>
      </c>
      <c r="C11" s="132">
        <f t="shared" si="1"/>
        <v>28000</v>
      </c>
      <c r="D11" s="133">
        <v>28000</v>
      </c>
      <c r="E11" s="136"/>
    </row>
    <row r="12" ht="25.5" customHeight="1" spans="1:5">
      <c r="A12" s="134">
        <f t="shared" si="0"/>
        <v>6</v>
      </c>
      <c r="B12" s="135" t="s">
        <v>292</v>
      </c>
      <c r="C12" s="132">
        <f t="shared" si="1"/>
        <v>174196</v>
      </c>
      <c r="D12" s="133">
        <v>174196</v>
      </c>
      <c r="E12" s="136"/>
    </row>
    <row r="13" ht="25.5" customHeight="1" spans="1:5">
      <c r="A13" s="134">
        <f t="shared" si="0"/>
        <v>7</v>
      </c>
      <c r="B13" s="135" t="s">
        <v>293</v>
      </c>
      <c r="C13" s="132">
        <f t="shared" si="1"/>
        <v>10000</v>
      </c>
      <c r="D13" s="133">
        <v>10000</v>
      </c>
      <c r="E13" s="136"/>
    </row>
    <row r="14" ht="25.5" customHeight="1" spans="1:5">
      <c r="A14" s="134">
        <f t="shared" si="0"/>
        <v>8</v>
      </c>
      <c r="B14" s="135" t="s">
        <v>294</v>
      </c>
      <c r="C14" s="132">
        <f t="shared" si="1"/>
        <v>200000</v>
      </c>
      <c r="D14" s="133">
        <v>200000</v>
      </c>
      <c r="E14" s="136"/>
    </row>
    <row r="15" ht="25.5" customHeight="1" spans="1:5">
      <c r="A15" s="134">
        <f t="shared" si="0"/>
        <v>9</v>
      </c>
      <c r="B15" s="135" t="s">
        <v>295</v>
      </c>
      <c r="C15" s="132">
        <f t="shared" si="1"/>
        <v>251934.92</v>
      </c>
      <c r="D15" s="133">
        <v>200000</v>
      </c>
      <c r="E15" s="136">
        <v>51934.92</v>
      </c>
    </row>
    <row r="16" ht="25.5" customHeight="1" spans="1:5">
      <c r="A16" s="134">
        <f t="shared" si="0"/>
        <v>10</v>
      </c>
      <c r="B16" s="135" t="s">
        <v>278</v>
      </c>
      <c r="C16" s="132">
        <f t="shared" si="1"/>
        <v>40000</v>
      </c>
      <c r="D16" s="133">
        <v>40000</v>
      </c>
      <c r="E16" s="136"/>
    </row>
    <row r="17" ht="25.5" customHeight="1" spans="1:5">
      <c r="A17" s="134">
        <f t="shared" si="0"/>
        <v>11</v>
      </c>
      <c r="B17" s="135" t="s">
        <v>296</v>
      </c>
      <c r="C17" s="132">
        <f t="shared" si="1"/>
        <v>28971.23</v>
      </c>
      <c r="D17" s="133">
        <v>28971.23</v>
      </c>
      <c r="E17" s="136"/>
    </row>
    <row r="18" ht="25.5" customHeight="1" spans="1:5">
      <c r="A18" s="134">
        <f t="shared" si="0"/>
        <v>12</v>
      </c>
      <c r="B18" s="135" t="s">
        <v>297</v>
      </c>
      <c r="C18" s="132">
        <f t="shared" si="1"/>
        <v>0</v>
      </c>
      <c r="D18" s="133"/>
      <c r="E18" s="136"/>
    </row>
    <row r="19" ht="25.5" customHeight="1" spans="1:5">
      <c r="A19" s="134">
        <f t="shared" si="0"/>
        <v>13</v>
      </c>
      <c r="B19" s="135" t="s">
        <v>298</v>
      </c>
      <c r="C19" s="132">
        <f t="shared" si="1"/>
        <v>0</v>
      </c>
      <c r="D19" s="137"/>
      <c r="E19" s="136"/>
    </row>
    <row r="20" ht="25.5" customHeight="1" spans="1:5">
      <c r="A20" s="134">
        <f t="shared" si="0"/>
        <v>14</v>
      </c>
      <c r="B20" s="135" t="s">
        <v>299</v>
      </c>
      <c r="C20" s="132">
        <f t="shared" si="1"/>
        <v>40000</v>
      </c>
      <c r="D20" s="137">
        <v>40000</v>
      </c>
      <c r="E20" s="136"/>
    </row>
  </sheetData>
  <sheetProtection formatCells="0" formatColumns="0" formatRows="0"/>
  <mergeCells count="1">
    <mergeCell ref="A2:E2"/>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showGridLines="0" showZeros="0" workbookViewId="0">
      <selection activeCell="A1" sqref="$A1:$XFD5"/>
    </sheetView>
  </sheetViews>
  <sheetFormatPr defaultColWidth="9" defaultRowHeight="12.75" customHeight="1" outlineLevelRow="7"/>
  <cols>
    <col min="1" max="1" width="60.7142857142857" style="108" customWidth="1"/>
    <col min="2" max="2" width="22.1428571428571" style="108" customWidth="1"/>
    <col min="3" max="3" width="2.85714285714286" style="108" customWidth="1"/>
    <col min="4" max="15" width="9.14285714285714" style="108"/>
  </cols>
  <sheetData>
    <row r="1" ht="15" customHeight="1" spans="1:15">
      <c r="A1" s="119" t="s">
        <v>28</v>
      </c>
      <c r="B1"/>
      <c r="C1"/>
      <c r="D1"/>
      <c r="E1"/>
      <c r="F1"/>
      <c r="G1"/>
      <c r="H1"/>
      <c r="I1"/>
      <c r="J1"/>
      <c r="K1"/>
      <c r="L1"/>
      <c r="M1"/>
      <c r="N1"/>
      <c r="O1"/>
    </row>
    <row r="2" ht="32.25" customHeight="1" spans="1:15">
      <c r="A2" s="110" t="s">
        <v>300</v>
      </c>
      <c r="B2" s="110"/>
      <c r="C2"/>
      <c r="D2"/>
      <c r="E2"/>
      <c r="F2"/>
      <c r="G2"/>
      <c r="H2"/>
      <c r="I2"/>
      <c r="J2"/>
      <c r="K2"/>
      <c r="L2"/>
      <c r="M2"/>
      <c r="N2"/>
      <c r="O2"/>
    </row>
    <row r="3" ht="15" customHeight="1" spans="1:15">
      <c r="A3"/>
      <c r="B3" s="111" t="s">
        <v>30</v>
      </c>
      <c r="C3"/>
      <c r="D3"/>
      <c r="E3"/>
      <c r="F3"/>
      <c r="G3"/>
      <c r="H3"/>
      <c r="I3"/>
      <c r="J3"/>
      <c r="K3"/>
      <c r="L3"/>
      <c r="M3"/>
      <c r="N3"/>
      <c r="O3"/>
    </row>
    <row r="4" ht="15" customHeight="1" spans="1:15">
      <c r="A4" s="120" t="s">
        <v>301</v>
      </c>
      <c r="B4" s="121" t="s">
        <v>34</v>
      </c>
      <c r="C4"/>
      <c r="D4"/>
      <c r="E4"/>
      <c r="F4"/>
      <c r="G4"/>
      <c r="H4"/>
      <c r="I4"/>
      <c r="J4"/>
      <c r="K4"/>
      <c r="L4"/>
      <c r="M4"/>
      <c r="N4"/>
      <c r="O4"/>
    </row>
    <row r="5" ht="15" customHeight="1" spans="1:15">
      <c r="A5" s="122"/>
      <c r="B5" s="123"/>
      <c r="C5"/>
      <c r="D5"/>
      <c r="E5"/>
      <c r="F5"/>
      <c r="G5"/>
      <c r="H5"/>
      <c r="I5"/>
      <c r="J5"/>
      <c r="K5"/>
      <c r="L5"/>
      <c r="M5"/>
      <c r="N5"/>
      <c r="O5"/>
    </row>
    <row r="6" s="118" customFormat="1" ht="26.25" customHeight="1" spans="1:14">
      <c r="A6" s="124"/>
      <c r="B6" s="125"/>
      <c r="C6" s="109"/>
      <c r="N6" s="127"/>
    </row>
    <row r="7" ht="15" customHeight="1" spans="1:15">
      <c r="A7"/>
      <c r="B7"/>
      <c r="C7"/>
      <c r="D7"/>
      <c r="E7"/>
      <c r="F7"/>
      <c r="G7"/>
      <c r="H7"/>
      <c r="I7"/>
      <c r="J7"/>
      <c r="K7"/>
      <c r="L7"/>
      <c r="M7"/>
      <c r="N7"/>
      <c r="O7"/>
    </row>
    <row r="8" ht="18.75" customHeight="1" spans="1:15">
      <c r="A8" s="126"/>
      <c r="B8"/>
      <c r="C8"/>
      <c r="D8"/>
      <c r="E8"/>
      <c r="F8"/>
      <c r="G8"/>
      <c r="H8"/>
      <c r="I8"/>
      <c r="J8"/>
      <c r="K8"/>
      <c r="L8"/>
      <c r="M8"/>
      <c r="N8"/>
      <c r="O8"/>
    </row>
  </sheetData>
  <sheetProtection formatCells="0" formatColumns="0" formatRows="0"/>
  <mergeCells count="3">
    <mergeCell ref="A2:B2"/>
    <mergeCell ref="A4:A5"/>
    <mergeCell ref="B4:B5"/>
  </mergeCells>
  <hyperlinks>
    <hyperlink ref="A1" location="目录!A1" display="返回"/>
  </hyperlinks>
  <printOptions horizontalCentered="1"/>
  <pageMargins left="0.590551181102362" right="0.590551181102362" top="0.590551181102362" bottom="0.590551181102362" header="0.511811023622047" footer="0.511811023622047"/>
  <pageSetup paperSize="9" fitToHeight="100" orientation="portrait"/>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
  <sheetViews>
    <sheetView showGridLines="0" showZeros="0" workbookViewId="0">
      <selection activeCell="E17" sqref="E17"/>
    </sheetView>
  </sheetViews>
  <sheetFormatPr defaultColWidth="9" defaultRowHeight="12.75" customHeight="1" outlineLevelRow="6"/>
  <cols>
    <col min="1" max="1" width="41.8571428571429" style="108" customWidth="1"/>
    <col min="2" max="2" width="20.2857142857143" style="108" customWidth="1"/>
    <col min="3" max="3" width="26.5714285714286" style="108" customWidth="1"/>
    <col min="4" max="4" width="25.2857142857143" style="108" customWidth="1"/>
    <col min="5" max="5" width="22.2857142857143" style="108" customWidth="1"/>
    <col min="6" max="7" width="6.85714285714286" style="108" customWidth="1"/>
  </cols>
  <sheetData>
    <row r="1" ht="24.75" customHeight="1" spans="1:7">
      <c r="A1"/>
      <c r="B1"/>
      <c r="C1"/>
      <c r="D1"/>
      <c r="E1"/>
      <c r="F1"/>
      <c r="G1"/>
    </row>
    <row r="2" ht="24.75" customHeight="1" spans="1:7">
      <c r="A2" s="110" t="s">
        <v>302</v>
      </c>
      <c r="B2" s="110"/>
      <c r="C2" s="110"/>
      <c r="D2" s="110"/>
      <c r="E2" s="110"/>
      <c r="F2"/>
      <c r="G2"/>
    </row>
    <row r="3" ht="24.75" customHeight="1" spans="1:7">
      <c r="A3"/>
      <c r="B3"/>
      <c r="C3"/>
      <c r="D3"/>
      <c r="E3" s="111" t="s">
        <v>30</v>
      </c>
      <c r="F3"/>
      <c r="G3"/>
    </row>
    <row r="4" ht="24.75" customHeight="1" spans="1:7">
      <c r="A4" s="112" t="s">
        <v>172</v>
      </c>
      <c r="B4" s="113" t="s">
        <v>106</v>
      </c>
      <c r="C4" s="113" t="s">
        <v>303</v>
      </c>
      <c r="D4" s="113" t="s">
        <v>304</v>
      </c>
      <c r="E4" s="114" t="s">
        <v>305</v>
      </c>
      <c r="F4"/>
      <c r="G4"/>
    </row>
    <row r="5" s="108" customFormat="1" ht="24.75" customHeight="1" spans="1:13">
      <c r="A5" s="112" t="s">
        <v>105</v>
      </c>
      <c r="B5" s="113">
        <v>1</v>
      </c>
      <c r="C5" s="113">
        <v>4</v>
      </c>
      <c r="D5" s="113">
        <v>4</v>
      </c>
      <c r="E5" s="114">
        <v>4</v>
      </c>
      <c r="H5"/>
      <c r="I5"/>
      <c r="J5"/>
      <c r="K5"/>
      <c r="L5"/>
      <c r="M5"/>
    </row>
    <row r="6" s="109" customFormat="1" ht="24.75" customHeight="1" spans="1:13">
      <c r="A6" s="115"/>
      <c r="B6" s="116"/>
      <c r="C6" s="116"/>
      <c r="D6" s="116"/>
      <c r="E6" s="117"/>
      <c r="H6" s="118"/>
      <c r="I6" s="118"/>
      <c r="J6" s="118"/>
      <c r="K6" s="118"/>
      <c r="L6" s="118"/>
      <c r="M6" s="118"/>
    </row>
    <row r="7" s="108" customFormat="1" customHeight="1" spans="1:13">
      <c r="A7"/>
      <c r="H7"/>
      <c r="I7"/>
      <c r="J7"/>
      <c r="K7"/>
      <c r="L7"/>
      <c r="M7"/>
    </row>
  </sheetData>
  <sheetProtection formatCells="0" formatColumns="0" formatRows="0"/>
  <mergeCells count="1">
    <mergeCell ref="A2:E2"/>
  </mergeCell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
  <sheetViews>
    <sheetView tabSelected="1" topLeftCell="A10" workbookViewId="0">
      <selection activeCell="I24" sqref="I24"/>
    </sheetView>
  </sheetViews>
  <sheetFormatPr defaultColWidth="9.14285714285714" defaultRowHeight="12.75" outlineLevelCol="6"/>
  <cols>
    <col min="4" max="4" width="15" customWidth="1"/>
    <col min="5" max="5" width="14.8571428571429" customWidth="1"/>
    <col min="6" max="6" width="16.4285714285714" customWidth="1"/>
    <col min="7" max="7" width="49" customWidth="1"/>
  </cols>
  <sheetData>
    <row r="1" ht="24" spans="1:7">
      <c r="A1" s="55" t="s">
        <v>306</v>
      </c>
      <c r="B1" s="55"/>
      <c r="C1" s="55"/>
      <c r="D1" s="55"/>
      <c r="E1" s="55"/>
      <c r="F1" s="55"/>
      <c r="G1" s="55"/>
    </row>
    <row r="2" spans="1:7">
      <c r="A2" s="56" t="s">
        <v>172</v>
      </c>
      <c r="B2" s="57" t="s">
        <v>176</v>
      </c>
      <c r="C2" s="58"/>
      <c r="D2" s="58"/>
      <c r="E2" s="58"/>
      <c r="F2" s="58"/>
      <c r="G2" s="59"/>
    </row>
    <row r="3" spans="1:7">
      <c r="A3" s="56" t="s">
        <v>307</v>
      </c>
      <c r="B3" s="57" t="s">
        <v>308</v>
      </c>
      <c r="C3" s="59"/>
      <c r="D3" s="60" t="s">
        <v>309</v>
      </c>
      <c r="E3" s="57">
        <v>15379361568</v>
      </c>
      <c r="F3" s="58"/>
      <c r="G3" s="59"/>
    </row>
    <row r="4" spans="1:7">
      <c r="A4" s="61" t="s">
        <v>310</v>
      </c>
      <c r="B4" s="62" t="s">
        <v>311</v>
      </c>
      <c r="C4" s="63"/>
      <c r="D4" s="63"/>
      <c r="E4" s="63"/>
      <c r="F4" s="63"/>
      <c r="G4" s="64"/>
    </row>
    <row r="5" spans="1:7">
      <c r="A5" s="65"/>
      <c r="B5" s="62" t="s">
        <v>312</v>
      </c>
      <c r="C5" s="63"/>
      <c r="D5" s="63"/>
      <c r="E5" s="63"/>
      <c r="F5" s="63"/>
      <c r="G5" s="64"/>
    </row>
    <row r="6" spans="1:7">
      <c r="A6" s="61" t="s">
        <v>313</v>
      </c>
      <c r="B6" s="66" t="s">
        <v>314</v>
      </c>
      <c r="C6" s="67"/>
      <c r="D6" s="67"/>
      <c r="E6" s="67"/>
      <c r="F6" s="67"/>
      <c r="G6" s="68"/>
    </row>
    <row r="7" spans="1:7">
      <c r="A7" s="65"/>
      <c r="B7" s="66" t="s">
        <v>315</v>
      </c>
      <c r="C7" s="67"/>
      <c r="D7" s="67"/>
      <c r="E7" s="67"/>
      <c r="F7" s="67"/>
      <c r="G7" s="68"/>
    </row>
    <row r="8" spans="1:7">
      <c r="A8" s="65"/>
      <c r="B8" s="69" t="s">
        <v>316</v>
      </c>
      <c r="C8" s="69"/>
      <c r="D8" s="69" t="s">
        <v>317</v>
      </c>
      <c r="E8" s="69"/>
      <c r="F8" s="69"/>
      <c r="G8" s="69"/>
    </row>
    <row r="9" spans="1:7">
      <c r="A9" s="65"/>
      <c r="B9" s="69"/>
      <c r="C9" s="69"/>
      <c r="D9" s="69" t="s">
        <v>106</v>
      </c>
      <c r="E9" s="69" t="s">
        <v>318</v>
      </c>
      <c r="F9" s="69" t="s">
        <v>319</v>
      </c>
      <c r="G9" s="69" t="s">
        <v>320</v>
      </c>
    </row>
    <row r="10" spans="1:7">
      <c r="A10" s="65"/>
      <c r="B10" s="69">
        <v>68</v>
      </c>
      <c r="C10" s="69"/>
      <c r="D10" s="69">
        <v>61</v>
      </c>
      <c r="E10" s="69">
        <v>30</v>
      </c>
      <c r="F10" s="69">
        <v>31</v>
      </c>
      <c r="G10" s="69">
        <v>2</v>
      </c>
    </row>
    <row r="11" spans="1:7">
      <c r="A11" s="70" t="s">
        <v>321</v>
      </c>
      <c r="B11" s="69" t="s">
        <v>322</v>
      </c>
      <c r="C11" s="69" t="s">
        <v>323</v>
      </c>
      <c r="D11" s="69" t="s">
        <v>324</v>
      </c>
      <c r="E11" s="69" t="s">
        <v>325</v>
      </c>
      <c r="F11" s="71" t="s">
        <v>326</v>
      </c>
      <c r="G11" s="72"/>
    </row>
    <row r="12" spans="1:7">
      <c r="A12" s="73"/>
      <c r="B12" s="74">
        <v>1076.63</v>
      </c>
      <c r="C12" s="74">
        <v>1664.34</v>
      </c>
      <c r="D12" s="74">
        <v>1514.36</v>
      </c>
      <c r="E12" s="75">
        <v>0.9098</v>
      </c>
      <c r="F12" s="71">
        <v>150</v>
      </c>
      <c r="G12" s="72"/>
    </row>
    <row r="13" spans="1:7">
      <c r="A13" s="70" t="s">
        <v>327</v>
      </c>
      <c r="B13" s="74" t="s">
        <v>106</v>
      </c>
      <c r="C13" s="74"/>
      <c r="D13" s="74" t="s">
        <v>328</v>
      </c>
      <c r="E13" s="74" t="s">
        <v>329</v>
      </c>
      <c r="F13" s="74"/>
      <c r="G13" s="74"/>
    </row>
    <row r="14" spans="1:7">
      <c r="A14" s="23"/>
      <c r="B14" s="76">
        <v>1076.91</v>
      </c>
      <c r="C14" s="76"/>
      <c r="D14" s="76">
        <v>0</v>
      </c>
      <c r="E14" s="76">
        <v>1076.91</v>
      </c>
      <c r="F14" s="76">
        <v>0</v>
      </c>
      <c r="G14" s="76"/>
    </row>
    <row r="15" spans="1:7">
      <c r="A15" s="70" t="s">
        <v>330</v>
      </c>
      <c r="B15" s="74" t="s">
        <v>106</v>
      </c>
      <c r="C15" s="74"/>
      <c r="D15" s="74" t="s">
        <v>207</v>
      </c>
      <c r="E15" s="74" t="s">
        <v>208</v>
      </c>
      <c r="F15" s="74" t="s">
        <v>331</v>
      </c>
      <c r="G15" s="74" t="s">
        <v>332</v>
      </c>
    </row>
    <row r="16" spans="1:7">
      <c r="A16" s="23"/>
      <c r="B16" s="74">
        <v>1076.91</v>
      </c>
      <c r="C16" s="74"/>
      <c r="D16" s="74">
        <v>633.02</v>
      </c>
      <c r="E16" s="74">
        <v>141.6</v>
      </c>
      <c r="F16" s="76">
        <v>302.29</v>
      </c>
      <c r="G16" s="76">
        <v>0</v>
      </c>
    </row>
    <row r="17" ht="24" spans="1:7">
      <c r="A17" s="77" t="s">
        <v>333</v>
      </c>
      <c r="B17" s="62" t="s">
        <v>334</v>
      </c>
      <c r="C17" s="63"/>
      <c r="D17" s="63"/>
      <c r="E17" s="63"/>
      <c r="F17" s="63"/>
      <c r="G17" s="64"/>
    </row>
    <row r="18" spans="1:7">
      <c r="A18" s="70" t="s">
        <v>335</v>
      </c>
      <c r="B18" s="78" t="s">
        <v>336</v>
      </c>
      <c r="C18" s="79"/>
      <c r="D18" s="80" t="s">
        <v>337</v>
      </c>
      <c r="E18" s="78" t="s">
        <v>338</v>
      </c>
      <c r="F18" s="79"/>
      <c r="G18" s="81" t="s">
        <v>339</v>
      </c>
    </row>
    <row r="19" spans="1:7">
      <c r="A19" s="73"/>
      <c r="B19" s="81" t="s">
        <v>340</v>
      </c>
      <c r="C19" s="81"/>
      <c r="D19" s="81" t="s">
        <v>341</v>
      </c>
      <c r="E19" s="82" t="s">
        <v>342</v>
      </c>
      <c r="F19" s="83"/>
      <c r="G19" s="84">
        <v>1</v>
      </c>
    </row>
    <row r="20" spans="1:7">
      <c r="A20" s="73"/>
      <c r="B20" s="81"/>
      <c r="C20" s="81"/>
      <c r="D20" s="81"/>
      <c r="E20" s="82" t="s">
        <v>343</v>
      </c>
      <c r="F20" s="83"/>
      <c r="G20" s="84">
        <v>1</v>
      </c>
    </row>
    <row r="21" spans="1:7">
      <c r="A21" s="73"/>
      <c r="B21" s="81"/>
      <c r="C21" s="81"/>
      <c r="D21" s="81"/>
      <c r="E21" s="82" t="s">
        <v>344</v>
      </c>
      <c r="F21" s="83"/>
      <c r="G21" s="85" t="s">
        <v>345</v>
      </c>
    </row>
    <row r="22" spans="1:7">
      <c r="A22" s="73"/>
      <c r="B22" s="81"/>
      <c r="C22" s="81"/>
      <c r="D22" s="81"/>
      <c r="E22" s="82" t="s">
        <v>346</v>
      </c>
      <c r="F22" s="83"/>
      <c r="G22" s="84" t="s">
        <v>347</v>
      </c>
    </row>
    <row r="23" spans="1:7">
      <c r="A23" s="73"/>
      <c r="B23" s="81"/>
      <c r="C23" s="81"/>
      <c r="D23" s="81" t="s">
        <v>348</v>
      </c>
      <c r="E23" s="82" t="s">
        <v>349</v>
      </c>
      <c r="F23" s="83"/>
      <c r="G23" s="84" t="s">
        <v>350</v>
      </c>
    </row>
    <row r="24" spans="1:7">
      <c r="A24" s="73"/>
      <c r="B24" s="81"/>
      <c r="C24" s="81"/>
      <c r="D24" s="81"/>
      <c r="E24" s="82" t="s">
        <v>351</v>
      </c>
      <c r="F24" s="83"/>
      <c r="G24" s="84" t="s">
        <v>352</v>
      </c>
    </row>
    <row r="25" spans="1:7">
      <c r="A25" s="73"/>
      <c r="B25" s="81"/>
      <c r="C25" s="81"/>
      <c r="D25" s="81"/>
      <c r="E25" s="82" t="s">
        <v>353</v>
      </c>
      <c r="F25" s="82"/>
      <c r="G25" s="84" t="s">
        <v>352</v>
      </c>
    </row>
    <row r="26" spans="1:7">
      <c r="A26" s="73"/>
      <c r="B26" s="81"/>
      <c r="C26" s="81"/>
      <c r="D26" s="81" t="s">
        <v>354</v>
      </c>
      <c r="E26" s="82" t="s">
        <v>355</v>
      </c>
      <c r="F26" s="82"/>
      <c r="G26" s="84" t="s">
        <v>352</v>
      </c>
    </row>
    <row r="27" spans="1:7">
      <c r="A27" s="73"/>
      <c r="B27" s="81"/>
      <c r="C27" s="81"/>
      <c r="D27" s="81"/>
      <c r="E27" s="82" t="s">
        <v>356</v>
      </c>
      <c r="F27" s="82"/>
      <c r="G27" s="84" t="s">
        <v>350</v>
      </c>
    </row>
    <row r="28" spans="1:7">
      <c r="A28" s="73"/>
      <c r="B28" s="81"/>
      <c r="C28" s="81"/>
      <c r="D28" s="81" t="s">
        <v>357</v>
      </c>
      <c r="E28" s="82" t="s">
        <v>358</v>
      </c>
      <c r="F28" s="82"/>
      <c r="G28" s="84" t="s">
        <v>350</v>
      </c>
    </row>
    <row r="29" spans="1:7">
      <c r="A29" s="73"/>
      <c r="B29" s="81"/>
      <c r="C29" s="81"/>
      <c r="D29" s="81"/>
      <c r="E29" s="82" t="s">
        <v>359</v>
      </c>
      <c r="F29" s="82"/>
      <c r="G29" s="84" t="s">
        <v>360</v>
      </c>
    </row>
    <row r="30" spans="1:7">
      <c r="A30" s="73"/>
      <c r="B30" s="81"/>
      <c r="C30" s="81"/>
      <c r="D30" s="81" t="s">
        <v>361</v>
      </c>
      <c r="E30" s="82" t="s">
        <v>362</v>
      </c>
      <c r="F30" s="82"/>
      <c r="G30" s="81" t="s">
        <v>363</v>
      </c>
    </row>
    <row r="31" spans="1:7">
      <c r="A31" s="73"/>
      <c r="B31" s="81"/>
      <c r="C31" s="81"/>
      <c r="D31" s="81"/>
      <c r="E31" s="83" t="s">
        <v>364</v>
      </c>
      <c r="F31" s="83"/>
      <c r="G31" s="81" t="s">
        <v>365</v>
      </c>
    </row>
    <row r="32" spans="1:7">
      <c r="A32" s="73"/>
      <c r="B32" s="86" t="s">
        <v>366</v>
      </c>
      <c r="C32" s="87"/>
      <c r="D32" s="88" t="s">
        <v>367</v>
      </c>
      <c r="E32" s="89" t="s">
        <v>368</v>
      </c>
      <c r="F32" s="90"/>
      <c r="G32" s="91">
        <v>1</v>
      </c>
    </row>
    <row r="33" spans="1:7">
      <c r="A33" s="73"/>
      <c r="B33" s="92"/>
      <c r="C33" s="93"/>
      <c r="D33" s="94"/>
      <c r="E33" s="89" t="s">
        <v>369</v>
      </c>
      <c r="F33" s="90"/>
      <c r="G33" s="91">
        <v>1</v>
      </c>
    </row>
    <row r="34" spans="1:7">
      <c r="A34" s="73"/>
      <c r="B34" s="92"/>
      <c r="C34" s="93"/>
      <c r="D34" s="94"/>
      <c r="E34" s="89" t="s">
        <v>370</v>
      </c>
      <c r="F34" s="90"/>
      <c r="G34" s="91" t="s">
        <v>371</v>
      </c>
    </row>
    <row r="35" spans="1:7">
      <c r="A35" s="73"/>
      <c r="B35" s="92"/>
      <c r="C35" s="93"/>
      <c r="D35" s="88" t="s">
        <v>372</v>
      </c>
      <c r="E35" s="89" t="s">
        <v>373</v>
      </c>
      <c r="F35" s="90"/>
      <c r="G35" s="91">
        <v>1</v>
      </c>
    </row>
    <row r="36" spans="1:7">
      <c r="A36" s="73"/>
      <c r="B36" s="92"/>
      <c r="C36" s="93"/>
      <c r="D36" s="94"/>
      <c r="E36" s="89" t="s">
        <v>374</v>
      </c>
      <c r="F36" s="90"/>
      <c r="G36" s="91">
        <v>1</v>
      </c>
    </row>
    <row r="37" spans="1:7">
      <c r="A37" s="73"/>
      <c r="B37" s="92"/>
      <c r="C37" s="93"/>
      <c r="D37" s="95"/>
      <c r="E37" s="89" t="s">
        <v>375</v>
      </c>
      <c r="F37" s="90"/>
      <c r="G37" s="91" t="s">
        <v>371</v>
      </c>
    </row>
    <row r="38" spans="1:7">
      <c r="A38" s="73"/>
      <c r="B38" s="92"/>
      <c r="C38" s="93"/>
      <c r="D38" s="94" t="s">
        <v>376</v>
      </c>
      <c r="E38" s="89" t="s">
        <v>377</v>
      </c>
      <c r="F38" s="90"/>
      <c r="G38" s="91">
        <v>1</v>
      </c>
    </row>
    <row r="39" spans="1:7">
      <c r="A39" s="73"/>
      <c r="B39" s="92"/>
      <c r="C39" s="93"/>
      <c r="D39" s="94"/>
      <c r="E39" s="89" t="s">
        <v>378</v>
      </c>
      <c r="F39" s="90"/>
      <c r="G39" s="91">
        <v>1</v>
      </c>
    </row>
    <row r="40" spans="1:7">
      <c r="A40" s="73"/>
      <c r="B40" s="92"/>
      <c r="C40" s="93"/>
      <c r="D40" s="95"/>
      <c r="E40" s="89" t="s">
        <v>379</v>
      </c>
      <c r="F40" s="90"/>
      <c r="G40" s="81" t="s">
        <v>371</v>
      </c>
    </row>
    <row r="41" spans="1:7">
      <c r="A41" s="73"/>
      <c r="B41" s="92"/>
      <c r="C41" s="93"/>
      <c r="D41" s="80" t="s">
        <v>380</v>
      </c>
      <c r="E41" s="89" t="s">
        <v>381</v>
      </c>
      <c r="F41" s="90"/>
      <c r="G41" s="91">
        <v>1</v>
      </c>
    </row>
    <row r="42" spans="1:7">
      <c r="A42" s="73"/>
      <c r="B42" s="92"/>
      <c r="C42" s="93"/>
      <c r="D42" s="88" t="s">
        <v>382</v>
      </c>
      <c r="E42" s="89" t="s">
        <v>383</v>
      </c>
      <c r="F42" s="90"/>
      <c r="G42" s="91">
        <v>1</v>
      </c>
    </row>
    <row r="43" spans="1:7">
      <c r="A43" s="73"/>
      <c r="B43" s="92"/>
      <c r="C43" s="93"/>
      <c r="D43" s="94"/>
      <c r="E43" s="89" t="s">
        <v>384</v>
      </c>
      <c r="F43" s="90"/>
      <c r="G43" s="91">
        <v>1</v>
      </c>
    </row>
    <row r="44" spans="1:7">
      <c r="A44" s="73"/>
      <c r="B44" s="92"/>
      <c r="C44" s="93"/>
      <c r="D44" s="94"/>
      <c r="E44" s="89" t="s">
        <v>385</v>
      </c>
      <c r="F44" s="90"/>
      <c r="G44" s="91" t="s">
        <v>371</v>
      </c>
    </row>
    <row r="45" spans="1:7">
      <c r="A45" s="73"/>
      <c r="B45" s="92"/>
      <c r="C45" s="93"/>
      <c r="D45" s="95"/>
      <c r="E45" s="89" t="s">
        <v>386</v>
      </c>
      <c r="F45" s="90"/>
      <c r="G45" s="91" t="s">
        <v>363</v>
      </c>
    </row>
    <row r="46" spans="1:7">
      <c r="A46" s="73"/>
      <c r="B46" s="92"/>
      <c r="C46" s="93"/>
      <c r="D46" s="88" t="s">
        <v>387</v>
      </c>
      <c r="E46" s="89" t="s">
        <v>388</v>
      </c>
      <c r="F46" s="90"/>
      <c r="G46" s="91">
        <v>1</v>
      </c>
    </row>
    <row r="47" spans="1:7">
      <c r="A47" s="73"/>
      <c r="B47" s="92"/>
      <c r="C47" s="93"/>
      <c r="D47" s="94"/>
      <c r="E47" s="89" t="s">
        <v>389</v>
      </c>
      <c r="F47" s="90"/>
      <c r="G47" s="91">
        <v>1</v>
      </c>
    </row>
    <row r="48" spans="1:7">
      <c r="A48" s="73"/>
      <c r="B48" s="92"/>
      <c r="C48" s="93"/>
      <c r="D48" s="94"/>
      <c r="E48" s="89" t="s">
        <v>390</v>
      </c>
      <c r="F48" s="90"/>
      <c r="G48" s="91" t="s">
        <v>371</v>
      </c>
    </row>
    <row r="49" spans="1:7">
      <c r="A49" s="73"/>
      <c r="B49" s="81" t="s">
        <v>391</v>
      </c>
      <c r="C49" s="81"/>
      <c r="D49" s="81" t="s">
        <v>392</v>
      </c>
      <c r="E49" s="83" t="s">
        <v>393</v>
      </c>
      <c r="F49" s="83"/>
      <c r="G49" s="81" t="s">
        <v>394</v>
      </c>
    </row>
    <row r="50" spans="1:7">
      <c r="A50" s="73"/>
      <c r="B50" s="81"/>
      <c r="C50" s="81"/>
      <c r="D50" s="96" t="s">
        <v>395</v>
      </c>
      <c r="E50" s="82" t="s">
        <v>396</v>
      </c>
      <c r="F50" s="83"/>
      <c r="G50" s="81" t="s">
        <v>397</v>
      </c>
    </row>
    <row r="51" spans="1:7">
      <c r="A51" s="73"/>
      <c r="B51" s="81"/>
      <c r="C51" s="81"/>
      <c r="D51" s="96"/>
      <c r="E51" s="82" t="s">
        <v>398</v>
      </c>
      <c r="F51" s="83"/>
      <c r="G51" s="81" t="s">
        <v>399</v>
      </c>
    </row>
    <row r="52" spans="1:7">
      <c r="A52" s="73"/>
      <c r="B52" s="81"/>
      <c r="C52" s="81"/>
      <c r="D52" s="96"/>
      <c r="E52" s="82" t="s">
        <v>400</v>
      </c>
      <c r="F52" s="83"/>
      <c r="G52" s="81" t="s">
        <v>401</v>
      </c>
    </row>
    <row r="53" spans="1:7">
      <c r="A53" s="73"/>
      <c r="B53" s="81"/>
      <c r="C53" s="81"/>
      <c r="D53" s="96"/>
      <c r="E53" s="89" t="s">
        <v>402</v>
      </c>
      <c r="F53" s="97"/>
      <c r="G53" s="81" t="s">
        <v>397</v>
      </c>
    </row>
    <row r="54" spans="1:7">
      <c r="A54" s="73"/>
      <c r="B54" s="81"/>
      <c r="C54" s="81"/>
      <c r="D54" s="98"/>
      <c r="E54" s="82" t="s">
        <v>403</v>
      </c>
      <c r="F54" s="83"/>
      <c r="G54" s="81" t="s">
        <v>404</v>
      </c>
    </row>
    <row r="55" spans="1:7">
      <c r="A55" s="73"/>
      <c r="B55" s="81"/>
      <c r="C55" s="81"/>
      <c r="D55" s="99" t="s">
        <v>405</v>
      </c>
      <c r="E55" s="82" t="s">
        <v>406</v>
      </c>
      <c r="F55" s="83"/>
      <c r="G55" s="81" t="s">
        <v>407</v>
      </c>
    </row>
    <row r="56" spans="1:7">
      <c r="A56" s="73"/>
      <c r="B56" s="81"/>
      <c r="C56" s="81"/>
      <c r="D56" s="96"/>
      <c r="E56" s="82" t="s">
        <v>408</v>
      </c>
      <c r="F56" s="83"/>
      <c r="G56" s="81" t="s">
        <v>409</v>
      </c>
    </row>
    <row r="57" ht="13.5" spans="1:7">
      <c r="A57" s="73"/>
      <c r="B57" s="81"/>
      <c r="C57" s="81"/>
      <c r="D57" s="99" t="s">
        <v>410</v>
      </c>
      <c r="E57" s="100" t="s">
        <v>411</v>
      </c>
      <c r="F57" s="100"/>
      <c r="G57" s="81" t="s">
        <v>412</v>
      </c>
    </row>
    <row r="58" spans="1:7">
      <c r="A58" s="73"/>
      <c r="B58" s="80" t="s">
        <v>413</v>
      </c>
      <c r="C58" s="80"/>
      <c r="D58" s="81" t="s">
        <v>414</v>
      </c>
      <c r="E58" s="83" t="s">
        <v>415</v>
      </c>
      <c r="F58" s="83"/>
      <c r="G58" s="81" t="s">
        <v>416</v>
      </c>
    </row>
    <row r="59" spans="1:7">
      <c r="A59" s="73"/>
      <c r="B59" s="80"/>
      <c r="C59" s="80"/>
      <c r="D59" s="80" t="s">
        <v>417</v>
      </c>
      <c r="E59" s="82" t="s">
        <v>418</v>
      </c>
      <c r="F59" s="82"/>
      <c r="G59" s="101">
        <v>1</v>
      </c>
    </row>
    <row r="60" spans="1:7">
      <c r="A60" s="23"/>
      <c r="B60" s="80"/>
      <c r="C60" s="80"/>
      <c r="D60" s="80" t="s">
        <v>419</v>
      </c>
      <c r="E60" s="82" t="s">
        <v>420</v>
      </c>
      <c r="F60" s="82"/>
      <c r="G60" s="101" t="s">
        <v>421</v>
      </c>
    </row>
    <row r="61" ht="36" spans="1:7">
      <c r="A61" s="77" t="s">
        <v>422</v>
      </c>
      <c r="B61" s="102"/>
      <c r="C61" s="103"/>
      <c r="D61" s="103"/>
      <c r="E61" s="103"/>
      <c r="F61" s="103"/>
      <c r="G61" s="104"/>
    </row>
    <row r="62" ht="24" spans="1:7">
      <c r="A62" s="77" t="s">
        <v>423</v>
      </c>
      <c r="B62" s="77" t="s">
        <v>424</v>
      </c>
      <c r="C62" s="77"/>
      <c r="D62" s="77"/>
      <c r="E62" s="77"/>
      <c r="F62" s="77"/>
      <c r="G62" s="77"/>
    </row>
    <row r="63" ht="48" spans="1:7">
      <c r="A63" s="77" t="s">
        <v>425</v>
      </c>
      <c r="B63" s="77" t="s">
        <v>426</v>
      </c>
      <c r="C63" s="77"/>
      <c r="D63" s="77"/>
      <c r="E63" s="77"/>
      <c r="F63" s="77"/>
      <c r="G63" s="77"/>
    </row>
    <row r="64" ht="13.5" spans="1:7">
      <c r="A64" s="105" t="s">
        <v>427</v>
      </c>
      <c r="B64" s="106" t="s">
        <v>428</v>
      </c>
      <c r="C64" s="106" t="s">
        <v>429</v>
      </c>
      <c r="D64" s="106" t="s">
        <v>308</v>
      </c>
      <c r="E64" s="106"/>
      <c r="F64" s="106" t="s">
        <v>430</v>
      </c>
      <c r="G64" s="107">
        <v>44089</v>
      </c>
    </row>
  </sheetData>
  <mergeCells count="89">
    <mergeCell ref="A1:G1"/>
    <mergeCell ref="B2:G2"/>
    <mergeCell ref="B3:C3"/>
    <mergeCell ref="E3:G3"/>
    <mergeCell ref="B4:G4"/>
    <mergeCell ref="B5:G5"/>
    <mergeCell ref="B6:G6"/>
    <mergeCell ref="B7:G7"/>
    <mergeCell ref="D8:G8"/>
    <mergeCell ref="B10:C10"/>
    <mergeCell ref="F11:G11"/>
    <mergeCell ref="F12:G12"/>
    <mergeCell ref="B13:C13"/>
    <mergeCell ref="F13:G13"/>
    <mergeCell ref="B14:C14"/>
    <mergeCell ref="F14:G14"/>
    <mergeCell ref="B15:C15"/>
    <mergeCell ref="B16:C16"/>
    <mergeCell ref="B17:G17"/>
    <mergeCell ref="B18:C18"/>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B61:G61"/>
    <mergeCell ref="B62:G62"/>
    <mergeCell ref="B63:G63"/>
    <mergeCell ref="A4:A5"/>
    <mergeCell ref="A6:A10"/>
    <mergeCell ref="A11:A12"/>
    <mergeCell ref="A13:A14"/>
    <mergeCell ref="A15:A16"/>
    <mergeCell ref="A18:A60"/>
    <mergeCell ref="D19:D22"/>
    <mergeCell ref="D23:D25"/>
    <mergeCell ref="D26:D27"/>
    <mergeCell ref="D28:D29"/>
    <mergeCell ref="D30:D31"/>
    <mergeCell ref="D32:D34"/>
    <mergeCell ref="D35:D37"/>
    <mergeCell ref="D38:D40"/>
    <mergeCell ref="D42:D45"/>
    <mergeCell ref="D46:D48"/>
    <mergeCell ref="D50:D54"/>
    <mergeCell ref="D55:D56"/>
    <mergeCell ref="B8:C9"/>
    <mergeCell ref="B19:C31"/>
    <mergeCell ref="B32:C48"/>
    <mergeCell ref="B49:C57"/>
    <mergeCell ref="B58:C6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topLeftCell="A13" workbookViewId="0">
      <selection activeCell="K9" sqref="K9"/>
    </sheetView>
  </sheetViews>
  <sheetFormatPr defaultColWidth="9.14285714285714" defaultRowHeight="12.75" outlineLevelCol="4"/>
  <cols>
    <col min="1" max="1" width="24.2857142857143" customWidth="1"/>
    <col min="2" max="2" width="24.1428571428571" customWidth="1"/>
    <col min="3" max="3" width="28" customWidth="1"/>
    <col min="5" max="5" width="52.4285714285714" customWidth="1"/>
  </cols>
  <sheetData>
    <row r="1" ht="25.5" spans="1:5">
      <c r="A1" s="1" t="s">
        <v>431</v>
      </c>
      <c r="B1" s="1"/>
      <c r="C1" s="1"/>
      <c r="D1" s="1"/>
      <c r="E1" s="1"/>
    </row>
    <row r="2" ht="13.5" spans="1:5">
      <c r="A2" s="2" t="s">
        <v>432</v>
      </c>
      <c r="B2" s="2"/>
      <c r="C2" s="2"/>
      <c r="D2" s="2"/>
      <c r="E2" s="2"/>
    </row>
    <row r="3" ht="13.5" spans="1:5">
      <c r="A3" s="24" t="s">
        <v>433</v>
      </c>
      <c r="B3" s="24"/>
      <c r="C3" s="24"/>
      <c r="D3" s="24"/>
      <c r="E3" s="24"/>
    </row>
    <row r="4" ht="13.5" spans="1:5">
      <c r="A4" s="34" t="s">
        <v>434</v>
      </c>
      <c r="B4" s="35" t="s">
        <v>435</v>
      </c>
      <c r="C4" s="35" t="s">
        <v>436</v>
      </c>
      <c r="D4" s="36"/>
      <c r="E4" s="36"/>
    </row>
    <row r="5" ht="13.5" spans="1:5">
      <c r="A5" s="34" t="s">
        <v>437</v>
      </c>
      <c r="B5" s="35" t="s">
        <v>438</v>
      </c>
      <c r="C5" s="35" t="s">
        <v>439</v>
      </c>
      <c r="D5" s="37"/>
      <c r="E5" s="37"/>
    </row>
    <row r="6" ht="40.5" spans="1:5">
      <c r="A6" s="34" t="s">
        <v>440</v>
      </c>
      <c r="B6" s="35" t="s">
        <v>441</v>
      </c>
      <c r="C6" s="35" t="s">
        <v>442</v>
      </c>
      <c r="D6" s="37" t="s">
        <v>443</v>
      </c>
      <c r="E6" s="37"/>
    </row>
    <row r="7" ht="13.5" spans="1:5">
      <c r="A7" s="34" t="s">
        <v>444</v>
      </c>
      <c r="B7" s="35" t="s">
        <v>308</v>
      </c>
      <c r="C7" s="35" t="s">
        <v>445</v>
      </c>
      <c r="D7" s="37" t="s">
        <v>446</v>
      </c>
      <c r="E7" s="37"/>
    </row>
    <row r="8" ht="13.5" spans="1:5">
      <c r="A8" s="34" t="s">
        <v>447</v>
      </c>
      <c r="B8" s="35" t="s">
        <v>448</v>
      </c>
      <c r="C8" s="35" t="s">
        <v>449</v>
      </c>
      <c r="D8" s="37" t="s">
        <v>450</v>
      </c>
      <c r="E8" s="37"/>
    </row>
    <row r="9" ht="27" spans="1:5">
      <c r="A9" s="38" t="s">
        <v>451</v>
      </c>
      <c r="B9" s="35" t="s">
        <v>452</v>
      </c>
      <c r="C9" s="35" t="s">
        <v>453</v>
      </c>
      <c r="D9" s="37"/>
      <c r="E9" s="37"/>
    </row>
    <row r="10" ht="13.5" spans="1:5">
      <c r="A10" s="39" t="s">
        <v>454</v>
      </c>
      <c r="B10" s="40" t="s">
        <v>455</v>
      </c>
      <c r="C10" s="40"/>
      <c r="D10" s="40"/>
      <c r="E10" s="40"/>
    </row>
    <row r="11" ht="13.5" spans="1:5">
      <c r="A11" s="41" t="s">
        <v>456</v>
      </c>
      <c r="B11" s="42" t="s">
        <v>441</v>
      </c>
      <c r="C11" s="42"/>
      <c r="D11" s="42"/>
      <c r="E11" s="42"/>
    </row>
    <row r="12" ht="13.5" spans="1:5">
      <c r="A12" s="41" t="s">
        <v>457</v>
      </c>
      <c r="B12" s="42" t="s">
        <v>458</v>
      </c>
      <c r="C12" s="42"/>
      <c r="D12" s="42"/>
      <c r="E12" s="42"/>
    </row>
    <row r="13" ht="13.5" spans="1:5">
      <c r="A13" s="41" t="s">
        <v>459</v>
      </c>
      <c r="B13" s="42" t="s">
        <v>460</v>
      </c>
      <c r="C13" s="42"/>
      <c r="D13" s="42"/>
      <c r="E13" s="42"/>
    </row>
    <row r="14" ht="13.5" spans="1:5">
      <c r="A14" s="41" t="s">
        <v>461</v>
      </c>
      <c r="B14" s="51" t="s">
        <v>462</v>
      </c>
      <c r="C14" s="51"/>
      <c r="D14" s="51"/>
      <c r="E14" s="51"/>
    </row>
    <row r="15" ht="13.5" spans="1:5">
      <c r="A15" s="41" t="s">
        <v>463</v>
      </c>
      <c r="B15" s="42" t="s">
        <v>464</v>
      </c>
      <c r="C15" s="42"/>
      <c r="D15" s="42"/>
      <c r="E15" s="42"/>
    </row>
    <row r="16" ht="13.5" spans="1:5">
      <c r="A16" s="41" t="s">
        <v>333</v>
      </c>
      <c r="B16" s="42" t="s">
        <v>465</v>
      </c>
      <c r="C16" s="42"/>
      <c r="D16" s="42"/>
      <c r="E16" s="42"/>
    </row>
    <row r="17" ht="13.5" spans="1:5">
      <c r="A17" s="41" t="s">
        <v>466</v>
      </c>
      <c r="B17" s="42" t="s">
        <v>467</v>
      </c>
      <c r="C17" s="42"/>
      <c r="D17" s="42"/>
      <c r="E17" s="42"/>
    </row>
    <row r="18" ht="27" spans="1:5">
      <c r="A18" s="43" t="s">
        <v>468</v>
      </c>
      <c r="B18" s="44" t="s">
        <v>469</v>
      </c>
      <c r="C18" s="44" t="s">
        <v>470</v>
      </c>
      <c r="D18" s="44" t="s">
        <v>471</v>
      </c>
      <c r="E18" s="44" t="s">
        <v>472</v>
      </c>
    </row>
    <row r="19" ht="13.5" spans="1:5">
      <c r="A19" s="45" t="s">
        <v>473</v>
      </c>
      <c r="B19" s="46" t="s">
        <v>474</v>
      </c>
      <c r="C19" s="35" t="s">
        <v>325</v>
      </c>
      <c r="D19" s="35" t="s">
        <v>475</v>
      </c>
      <c r="E19" s="35" t="s">
        <v>476</v>
      </c>
    </row>
    <row r="20" ht="27" spans="1:5">
      <c r="A20" s="45"/>
      <c r="B20" s="46"/>
      <c r="C20" s="35" t="s">
        <v>477</v>
      </c>
      <c r="D20" s="35" t="s">
        <v>478</v>
      </c>
      <c r="E20" s="35" t="s">
        <v>478</v>
      </c>
    </row>
    <row r="21" ht="13.5" spans="1:5">
      <c r="A21" s="45"/>
      <c r="B21" s="46" t="s">
        <v>348</v>
      </c>
      <c r="C21" s="35" t="s">
        <v>349</v>
      </c>
      <c r="D21" s="35" t="s">
        <v>363</v>
      </c>
      <c r="E21" s="35" t="s">
        <v>363</v>
      </c>
    </row>
    <row r="22" ht="13.5" spans="1:5">
      <c r="A22" s="45"/>
      <c r="B22" s="46"/>
      <c r="C22" s="35" t="s">
        <v>351</v>
      </c>
      <c r="D22" s="35" t="s">
        <v>479</v>
      </c>
      <c r="E22" s="35" t="s">
        <v>479</v>
      </c>
    </row>
    <row r="23" ht="13.5" spans="1:5">
      <c r="A23" s="45"/>
      <c r="B23" s="46"/>
      <c r="C23" s="35" t="s">
        <v>480</v>
      </c>
      <c r="D23" s="35" t="s">
        <v>365</v>
      </c>
      <c r="E23" s="35" t="s">
        <v>365</v>
      </c>
    </row>
    <row r="24" ht="13.5" spans="1:5">
      <c r="A24" s="45"/>
      <c r="B24" s="46" t="s">
        <v>481</v>
      </c>
      <c r="C24" s="35" t="s">
        <v>482</v>
      </c>
      <c r="D24" s="35" t="s">
        <v>363</v>
      </c>
      <c r="E24" s="35" t="s">
        <v>363</v>
      </c>
    </row>
    <row r="25" ht="13.5" spans="1:5">
      <c r="A25" s="45"/>
      <c r="B25" s="46"/>
      <c r="C25" s="35" t="s">
        <v>483</v>
      </c>
      <c r="D25" s="35" t="s">
        <v>484</v>
      </c>
      <c r="E25" s="35" t="s">
        <v>484</v>
      </c>
    </row>
    <row r="26" ht="13.5" spans="1:5">
      <c r="A26" s="45"/>
      <c r="B26" s="35" t="s">
        <v>357</v>
      </c>
      <c r="C26" s="35" t="s">
        <v>358</v>
      </c>
      <c r="D26" s="35" t="s">
        <v>363</v>
      </c>
      <c r="E26" s="35" t="s">
        <v>363</v>
      </c>
    </row>
    <row r="27" ht="13.5" spans="1:5">
      <c r="A27" s="45"/>
      <c r="B27" s="35" t="s">
        <v>485</v>
      </c>
      <c r="C27" s="35" t="s">
        <v>486</v>
      </c>
      <c r="D27" s="35" t="s">
        <v>487</v>
      </c>
      <c r="E27" s="35" t="s">
        <v>487</v>
      </c>
    </row>
    <row r="28" ht="13.5" spans="1:5">
      <c r="A28" s="45"/>
      <c r="B28" s="46" t="s">
        <v>488</v>
      </c>
      <c r="C28" s="35" t="s">
        <v>489</v>
      </c>
      <c r="D28" s="35" t="s">
        <v>490</v>
      </c>
      <c r="E28" s="35" t="s">
        <v>490</v>
      </c>
    </row>
    <row r="29" ht="13.5" spans="1:5">
      <c r="A29" s="45"/>
      <c r="B29" s="47"/>
      <c r="C29" s="35" t="s">
        <v>491</v>
      </c>
      <c r="D29" s="35" t="s">
        <v>492</v>
      </c>
      <c r="E29" s="35" t="s">
        <v>492</v>
      </c>
    </row>
    <row r="30" ht="40.5" spans="1:5">
      <c r="A30" s="45" t="s">
        <v>493</v>
      </c>
      <c r="B30" s="2" t="s">
        <v>494</v>
      </c>
      <c r="C30" s="35" t="s">
        <v>495</v>
      </c>
      <c r="D30" s="35" t="s">
        <v>496</v>
      </c>
      <c r="E30" s="35" t="s">
        <v>496</v>
      </c>
    </row>
    <row r="31" ht="13.5" spans="1:5">
      <c r="A31" s="45"/>
      <c r="B31" s="2"/>
      <c r="C31" s="35" t="s">
        <v>497</v>
      </c>
      <c r="D31" s="35" t="s">
        <v>498</v>
      </c>
      <c r="E31" s="35" t="s">
        <v>498</v>
      </c>
    </row>
    <row r="32" ht="27" spans="1:5">
      <c r="A32" s="45"/>
      <c r="B32" s="2"/>
      <c r="C32" s="35" t="s">
        <v>499</v>
      </c>
      <c r="D32" s="52" t="s">
        <v>500</v>
      </c>
      <c r="E32" s="52" t="s">
        <v>500</v>
      </c>
    </row>
    <row r="33" ht="13.5" spans="1:5">
      <c r="A33" s="45"/>
      <c r="B33" s="2" t="s">
        <v>501</v>
      </c>
      <c r="C33" s="35" t="s">
        <v>502</v>
      </c>
      <c r="D33" s="35" t="s">
        <v>503</v>
      </c>
      <c r="E33" s="35" t="s">
        <v>503</v>
      </c>
    </row>
    <row r="34" ht="13.5" spans="1:5">
      <c r="A34" s="45"/>
      <c r="B34" s="2"/>
      <c r="C34" s="35" t="s">
        <v>504</v>
      </c>
      <c r="D34" s="35" t="s">
        <v>505</v>
      </c>
      <c r="E34" s="35" t="s">
        <v>505</v>
      </c>
    </row>
    <row r="35" ht="13.5" spans="1:5">
      <c r="A35" s="45"/>
      <c r="B35" s="2"/>
      <c r="C35" s="35" t="s">
        <v>506</v>
      </c>
      <c r="D35" s="35" t="s">
        <v>507</v>
      </c>
      <c r="E35" s="35" t="s">
        <v>507</v>
      </c>
    </row>
    <row r="36" ht="13.5" spans="1:5">
      <c r="A36" s="53"/>
      <c r="B36" s="2" t="s">
        <v>508</v>
      </c>
      <c r="C36" s="2" t="s">
        <v>509</v>
      </c>
      <c r="D36" s="35" t="s">
        <v>503</v>
      </c>
      <c r="E36" s="35" t="s">
        <v>503</v>
      </c>
    </row>
    <row r="37" ht="13.5" spans="1:5">
      <c r="A37" s="53"/>
      <c r="B37" s="2"/>
      <c r="C37" s="35" t="s">
        <v>510</v>
      </c>
      <c r="D37" s="35" t="s">
        <v>511</v>
      </c>
      <c r="E37" s="35" t="s">
        <v>512</v>
      </c>
    </row>
    <row r="38" ht="13.5" spans="1:5">
      <c r="A38" s="53"/>
      <c r="B38" s="2"/>
      <c r="C38" s="35" t="s">
        <v>513</v>
      </c>
      <c r="D38" s="35" t="s">
        <v>511</v>
      </c>
      <c r="E38" s="35" t="s">
        <v>512</v>
      </c>
    </row>
    <row r="39" ht="13.5" spans="1:5">
      <c r="A39" s="45"/>
      <c r="B39" s="37" t="s">
        <v>514</v>
      </c>
      <c r="C39" s="32" t="s">
        <v>515</v>
      </c>
      <c r="D39" s="32" t="s">
        <v>498</v>
      </c>
      <c r="E39" s="32" t="s">
        <v>498</v>
      </c>
    </row>
    <row r="40" ht="13.5" spans="1:5">
      <c r="A40" s="54" t="s">
        <v>516</v>
      </c>
      <c r="B40" s="48" t="s">
        <v>395</v>
      </c>
      <c r="C40" s="37" t="s">
        <v>517</v>
      </c>
      <c r="D40" s="52" t="s">
        <v>507</v>
      </c>
      <c r="E40" s="52" t="s">
        <v>507</v>
      </c>
    </row>
    <row r="41" ht="13.5" spans="1:5">
      <c r="A41" s="54"/>
      <c r="B41" s="48"/>
      <c r="C41" s="52" t="s">
        <v>518</v>
      </c>
      <c r="D41" s="52" t="s">
        <v>363</v>
      </c>
      <c r="E41" s="52" t="s">
        <v>363</v>
      </c>
    </row>
    <row r="42" ht="13.5" spans="1:5">
      <c r="A42" s="54"/>
      <c r="B42" s="48"/>
      <c r="C42" s="52" t="s">
        <v>519</v>
      </c>
      <c r="D42" s="52" t="s">
        <v>507</v>
      </c>
      <c r="E42" s="52" t="s">
        <v>507</v>
      </c>
    </row>
    <row r="43" ht="13.5" spans="1:5">
      <c r="A43" s="49"/>
      <c r="B43" s="37" t="s">
        <v>392</v>
      </c>
      <c r="C43" s="35" t="s">
        <v>520</v>
      </c>
      <c r="D43" s="35" t="s">
        <v>394</v>
      </c>
      <c r="E43" s="35" t="s">
        <v>394</v>
      </c>
    </row>
    <row r="44" ht="27" spans="1:5">
      <c r="A44" s="45" t="s">
        <v>413</v>
      </c>
      <c r="B44" s="35" t="s">
        <v>521</v>
      </c>
      <c r="C44" s="35" t="s">
        <v>522</v>
      </c>
      <c r="D44" s="35" t="s">
        <v>523</v>
      </c>
      <c r="E44" s="35" t="s">
        <v>523</v>
      </c>
    </row>
  </sheetData>
  <mergeCells count="28">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9"/>
    <mergeCell ref="A40:A43"/>
    <mergeCell ref="B19:B20"/>
    <mergeCell ref="B21:B23"/>
    <mergeCell ref="B24:B25"/>
    <mergeCell ref="B28:B29"/>
    <mergeCell ref="B30:B32"/>
    <mergeCell ref="B33:B35"/>
    <mergeCell ref="B36:B38"/>
    <mergeCell ref="B40:B4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topLeftCell="A37" workbookViewId="0">
      <selection activeCell="N9" sqref="N9"/>
    </sheetView>
  </sheetViews>
  <sheetFormatPr defaultColWidth="9.14285714285714" defaultRowHeight="12.75" outlineLevelCol="4"/>
  <cols>
    <col min="2" max="2" width="51.1428571428571" customWidth="1"/>
    <col min="3" max="3" width="27.7142857142857" customWidth="1"/>
    <col min="5" max="5" width="30.7142857142857" customWidth="1"/>
  </cols>
  <sheetData>
    <row r="1" ht="25.5" spans="1:5">
      <c r="A1" s="1" t="s">
        <v>431</v>
      </c>
      <c r="B1" s="1"/>
      <c r="C1" s="1"/>
      <c r="D1" s="1"/>
      <c r="E1" s="1"/>
    </row>
    <row r="2" ht="13.5" spans="1:5">
      <c r="A2" s="2" t="s">
        <v>432</v>
      </c>
      <c r="B2" s="2"/>
      <c r="C2" s="2"/>
      <c r="D2" s="2"/>
      <c r="E2" s="2"/>
    </row>
    <row r="3" ht="13.5" spans="1:5">
      <c r="A3" s="24" t="s">
        <v>433</v>
      </c>
      <c r="B3" s="24"/>
      <c r="C3" s="24"/>
      <c r="D3" s="24"/>
      <c r="E3" s="24"/>
    </row>
    <row r="4" ht="13.5" spans="1:5">
      <c r="A4" s="34" t="s">
        <v>434</v>
      </c>
      <c r="B4" s="35" t="s">
        <v>524</v>
      </c>
      <c r="C4" s="35" t="s">
        <v>436</v>
      </c>
      <c r="D4" s="36" t="s">
        <v>525</v>
      </c>
      <c r="E4" s="36"/>
    </row>
    <row r="5" ht="13.5" spans="1:5">
      <c r="A5" s="34" t="s">
        <v>437</v>
      </c>
      <c r="B5" s="35" t="s">
        <v>526</v>
      </c>
      <c r="C5" s="35" t="s">
        <v>439</v>
      </c>
      <c r="D5" s="37"/>
      <c r="E5" s="37"/>
    </row>
    <row r="6" ht="27" spans="1:5">
      <c r="A6" s="34" t="s">
        <v>440</v>
      </c>
      <c r="B6" s="35" t="s">
        <v>527</v>
      </c>
      <c r="C6" s="35" t="s">
        <v>442</v>
      </c>
      <c r="D6" s="37" t="s">
        <v>528</v>
      </c>
      <c r="E6" s="37"/>
    </row>
    <row r="7" ht="13.5" spans="1:5">
      <c r="A7" s="34" t="s">
        <v>444</v>
      </c>
      <c r="B7" s="35" t="s">
        <v>308</v>
      </c>
      <c r="C7" s="35" t="s">
        <v>445</v>
      </c>
      <c r="D7" s="37" t="s">
        <v>529</v>
      </c>
      <c r="E7" s="37"/>
    </row>
    <row r="8" ht="13.5" spans="1:5">
      <c r="A8" s="34" t="s">
        <v>447</v>
      </c>
      <c r="B8" s="35" t="s">
        <v>448</v>
      </c>
      <c r="C8" s="35" t="s">
        <v>449</v>
      </c>
      <c r="D8" s="37" t="s">
        <v>450</v>
      </c>
      <c r="E8" s="37"/>
    </row>
    <row r="9" ht="40.5" spans="1:5">
      <c r="A9" s="38" t="s">
        <v>451</v>
      </c>
      <c r="B9" s="35" t="s">
        <v>530</v>
      </c>
      <c r="C9" s="35" t="s">
        <v>453</v>
      </c>
      <c r="D9" s="37" t="s">
        <v>467</v>
      </c>
      <c r="E9" s="37"/>
    </row>
    <row r="10" ht="13.5" spans="1:5">
      <c r="A10" s="39" t="s">
        <v>454</v>
      </c>
      <c r="B10" s="40" t="s">
        <v>526</v>
      </c>
      <c r="C10" s="40"/>
      <c r="D10" s="40"/>
      <c r="E10" s="40"/>
    </row>
    <row r="11" ht="27" spans="1:5">
      <c r="A11" s="41" t="s">
        <v>456</v>
      </c>
      <c r="B11" s="42" t="s">
        <v>527</v>
      </c>
      <c r="C11" s="42"/>
      <c r="D11" s="42"/>
      <c r="E11" s="42"/>
    </row>
    <row r="12" ht="27" spans="1:5">
      <c r="A12" s="41" t="s">
        <v>457</v>
      </c>
      <c r="B12" s="42" t="s">
        <v>531</v>
      </c>
      <c r="C12" s="42"/>
      <c r="D12" s="42"/>
      <c r="E12" s="42"/>
    </row>
    <row r="13" ht="40.5" spans="1:5">
      <c r="A13" s="41" t="s">
        <v>459</v>
      </c>
      <c r="B13" s="42" t="s">
        <v>532</v>
      </c>
      <c r="C13" s="42"/>
      <c r="D13" s="42"/>
      <c r="E13" s="42"/>
    </row>
    <row r="14" ht="27" spans="1:5">
      <c r="A14" s="41" t="s">
        <v>461</v>
      </c>
      <c r="B14" s="42" t="s">
        <v>533</v>
      </c>
      <c r="C14" s="42"/>
      <c r="D14" s="42"/>
      <c r="E14" s="42"/>
    </row>
    <row r="15" ht="27" spans="1:5">
      <c r="A15" s="41" t="s">
        <v>463</v>
      </c>
      <c r="B15" s="42" t="s">
        <v>534</v>
      </c>
      <c r="C15" s="42"/>
      <c r="D15" s="42"/>
      <c r="E15" s="42"/>
    </row>
    <row r="16" ht="27" spans="1:5">
      <c r="A16" s="41" t="s">
        <v>333</v>
      </c>
      <c r="B16" s="42" t="s">
        <v>535</v>
      </c>
      <c r="C16" s="42"/>
      <c r="D16" s="42"/>
      <c r="E16" s="42"/>
    </row>
    <row r="17" ht="40.5" spans="1:5">
      <c r="A17" s="41" t="s">
        <v>466</v>
      </c>
      <c r="B17" s="42" t="s">
        <v>467</v>
      </c>
      <c r="C17" s="42"/>
      <c r="D17" s="42"/>
      <c r="E17" s="42"/>
    </row>
    <row r="18" ht="27" spans="1:5">
      <c r="A18" s="43" t="s">
        <v>468</v>
      </c>
      <c r="B18" s="44" t="s">
        <v>469</v>
      </c>
      <c r="C18" s="44" t="s">
        <v>470</v>
      </c>
      <c r="D18" s="44" t="s">
        <v>471</v>
      </c>
      <c r="E18" s="44" t="s">
        <v>472</v>
      </c>
    </row>
    <row r="19" ht="13.5" spans="1:5">
      <c r="A19" s="45" t="s">
        <v>473</v>
      </c>
      <c r="B19" s="46" t="s">
        <v>474</v>
      </c>
      <c r="C19" s="35" t="s">
        <v>325</v>
      </c>
      <c r="D19" s="35" t="s">
        <v>475</v>
      </c>
      <c r="E19" s="35" t="s">
        <v>476</v>
      </c>
    </row>
    <row r="20" ht="27" spans="1:5">
      <c r="A20" s="45"/>
      <c r="B20" s="46"/>
      <c r="C20" s="35" t="s">
        <v>477</v>
      </c>
      <c r="D20" s="35" t="s">
        <v>478</v>
      </c>
      <c r="E20" s="35" t="s">
        <v>478</v>
      </c>
    </row>
    <row r="21" ht="13.5" spans="1:5">
      <c r="A21" s="45"/>
      <c r="B21" s="46" t="s">
        <v>348</v>
      </c>
      <c r="C21" s="35" t="s">
        <v>349</v>
      </c>
      <c r="D21" s="35" t="s">
        <v>363</v>
      </c>
      <c r="E21" s="35" t="s">
        <v>363</v>
      </c>
    </row>
    <row r="22" ht="13.5" spans="1:5">
      <c r="A22" s="45"/>
      <c r="B22" s="46"/>
      <c r="C22" s="35" t="s">
        <v>351</v>
      </c>
      <c r="D22" s="35" t="s">
        <v>479</v>
      </c>
      <c r="E22" s="35" t="s">
        <v>479</v>
      </c>
    </row>
    <row r="23" ht="13.5" spans="1:5">
      <c r="A23" s="45"/>
      <c r="B23" s="46"/>
      <c r="C23" s="35" t="s">
        <v>480</v>
      </c>
      <c r="D23" s="35" t="s">
        <v>365</v>
      </c>
      <c r="E23" s="35" t="s">
        <v>365</v>
      </c>
    </row>
    <row r="24" ht="13.5" spans="1:5">
      <c r="A24" s="45"/>
      <c r="B24" s="46" t="s">
        <v>481</v>
      </c>
      <c r="C24" s="35" t="s">
        <v>482</v>
      </c>
      <c r="D24" s="35" t="s">
        <v>363</v>
      </c>
      <c r="E24" s="35" t="s">
        <v>363</v>
      </c>
    </row>
    <row r="25" ht="13.5" spans="1:5">
      <c r="A25" s="45"/>
      <c r="B25" s="46"/>
      <c r="C25" s="35" t="s">
        <v>483</v>
      </c>
      <c r="D25" s="35" t="s">
        <v>484</v>
      </c>
      <c r="E25" s="35" t="s">
        <v>484</v>
      </c>
    </row>
    <row r="26" ht="13.5" spans="1:5">
      <c r="A26" s="45"/>
      <c r="B26" s="35" t="s">
        <v>357</v>
      </c>
      <c r="C26" s="35" t="s">
        <v>358</v>
      </c>
      <c r="D26" s="35" t="s">
        <v>363</v>
      </c>
      <c r="E26" s="35" t="s">
        <v>363</v>
      </c>
    </row>
    <row r="27" ht="13.5" spans="1:5">
      <c r="A27" s="45"/>
      <c r="B27" s="35" t="s">
        <v>485</v>
      </c>
      <c r="C27" s="35" t="s">
        <v>486</v>
      </c>
      <c r="D27" s="35" t="s">
        <v>487</v>
      </c>
      <c r="E27" s="35" t="s">
        <v>487</v>
      </c>
    </row>
    <row r="28" ht="13.5" spans="1:5">
      <c r="A28" s="45"/>
      <c r="B28" s="46" t="s">
        <v>488</v>
      </c>
      <c r="C28" s="35" t="s">
        <v>489</v>
      </c>
      <c r="D28" s="35" t="s">
        <v>490</v>
      </c>
      <c r="E28" s="35" t="s">
        <v>490</v>
      </c>
    </row>
    <row r="29" ht="13.5" spans="1:5">
      <c r="A29" s="45"/>
      <c r="B29" s="46"/>
      <c r="C29" s="35" t="s">
        <v>491</v>
      </c>
      <c r="D29" s="35" t="s">
        <v>492</v>
      </c>
      <c r="E29" s="35" t="s">
        <v>492</v>
      </c>
    </row>
    <row r="30" ht="40.5" spans="1:5">
      <c r="A30" s="45" t="s">
        <v>493</v>
      </c>
      <c r="B30" s="47" t="s">
        <v>494</v>
      </c>
      <c r="C30" s="35" t="s">
        <v>536</v>
      </c>
      <c r="D30" s="35" t="s">
        <v>537</v>
      </c>
      <c r="E30" s="35" t="s">
        <v>537</v>
      </c>
    </row>
    <row r="31" ht="40.5" spans="1:5">
      <c r="A31" s="45"/>
      <c r="B31" s="2" t="s">
        <v>501</v>
      </c>
      <c r="C31" s="35" t="s">
        <v>538</v>
      </c>
      <c r="D31" s="35" t="s">
        <v>539</v>
      </c>
      <c r="E31" s="35" t="s">
        <v>539</v>
      </c>
    </row>
    <row r="32" ht="40.5" spans="1:5">
      <c r="A32" s="45"/>
      <c r="B32" s="48" t="s">
        <v>508</v>
      </c>
      <c r="C32" s="35" t="s">
        <v>540</v>
      </c>
      <c r="D32" s="35" t="s">
        <v>365</v>
      </c>
      <c r="E32" s="35" t="s">
        <v>365</v>
      </c>
    </row>
    <row r="33" ht="27" spans="1:5">
      <c r="A33" s="45"/>
      <c r="B33" s="37" t="s">
        <v>514</v>
      </c>
      <c r="C33" s="32" t="s">
        <v>541</v>
      </c>
      <c r="D33" s="32" t="s">
        <v>542</v>
      </c>
      <c r="E33" s="32" t="s">
        <v>543</v>
      </c>
    </row>
    <row r="34" ht="67.5" spans="1:5">
      <c r="A34" s="49" t="s">
        <v>516</v>
      </c>
      <c r="B34" s="48" t="s">
        <v>395</v>
      </c>
      <c r="C34" s="50" t="s">
        <v>544</v>
      </c>
      <c r="D34" s="37" t="s">
        <v>365</v>
      </c>
      <c r="E34" s="37" t="s">
        <v>365</v>
      </c>
    </row>
    <row r="35" ht="13.5" spans="1:5">
      <c r="A35" s="49"/>
      <c r="B35" s="37" t="s">
        <v>392</v>
      </c>
      <c r="C35" s="35" t="s">
        <v>520</v>
      </c>
      <c r="D35" s="35" t="s">
        <v>394</v>
      </c>
      <c r="E35" s="35" t="s">
        <v>394</v>
      </c>
    </row>
    <row r="36" ht="27" spans="1:5">
      <c r="A36" s="45" t="s">
        <v>413</v>
      </c>
      <c r="B36" s="35" t="s">
        <v>521</v>
      </c>
      <c r="C36" s="35" t="s">
        <v>522</v>
      </c>
      <c r="D36" s="35" t="s">
        <v>523</v>
      </c>
      <c r="E36" s="35" t="s">
        <v>523</v>
      </c>
    </row>
  </sheetData>
  <mergeCells count="24">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3"/>
    <mergeCell ref="A34:A35"/>
    <mergeCell ref="B19:B20"/>
    <mergeCell ref="B21:B23"/>
    <mergeCell ref="B24:B25"/>
    <mergeCell ref="B28:B2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topLeftCell="A37" workbookViewId="0">
      <selection activeCell="O9" sqref="O9"/>
    </sheetView>
  </sheetViews>
  <sheetFormatPr defaultColWidth="9.14285714285714" defaultRowHeight="12.75" outlineLevelCol="4"/>
  <cols>
    <col min="1" max="1" width="18" customWidth="1"/>
    <col min="2" max="2" width="21.1428571428571" customWidth="1"/>
    <col min="3" max="3" width="25" customWidth="1"/>
    <col min="5" max="5" width="37" customWidth="1"/>
  </cols>
  <sheetData>
    <row r="1" ht="25.5" spans="1:5">
      <c r="A1" s="1" t="s">
        <v>431</v>
      </c>
      <c r="B1" s="1"/>
      <c r="C1" s="1"/>
      <c r="D1" s="1"/>
      <c r="E1" s="1"/>
    </row>
    <row r="2" ht="13.5" spans="1:5">
      <c r="A2" s="2" t="s">
        <v>545</v>
      </c>
      <c r="B2" s="2"/>
      <c r="C2" s="2"/>
      <c r="D2" s="2"/>
      <c r="E2" s="2"/>
    </row>
    <row r="3" ht="13.5" spans="1:5">
      <c r="A3" s="24" t="s">
        <v>433</v>
      </c>
      <c r="B3" s="24"/>
      <c r="C3" s="24"/>
      <c r="D3" s="24"/>
      <c r="E3" s="24"/>
    </row>
    <row r="4" ht="27" spans="1:5">
      <c r="A4" s="25" t="s">
        <v>434</v>
      </c>
      <c r="B4" s="2" t="s">
        <v>546</v>
      </c>
      <c r="C4" s="2" t="s">
        <v>436</v>
      </c>
      <c r="D4" s="26"/>
      <c r="E4" s="26"/>
    </row>
    <row r="5" ht="13.5" spans="1:5">
      <c r="A5" s="25" t="s">
        <v>437</v>
      </c>
      <c r="B5" s="2" t="s">
        <v>526</v>
      </c>
      <c r="C5" s="2" t="s">
        <v>439</v>
      </c>
      <c r="D5" s="2"/>
      <c r="E5" s="2"/>
    </row>
    <row r="6" ht="27" spans="1:5">
      <c r="A6" s="25" t="s">
        <v>440</v>
      </c>
      <c r="B6" s="2" t="s">
        <v>547</v>
      </c>
      <c r="C6" s="2" t="s">
        <v>442</v>
      </c>
      <c r="D6" s="2" t="s">
        <v>528</v>
      </c>
      <c r="E6" s="2"/>
    </row>
    <row r="7" ht="13.5" spans="1:5">
      <c r="A7" s="25" t="s">
        <v>444</v>
      </c>
      <c r="B7" s="2" t="s">
        <v>308</v>
      </c>
      <c r="C7" s="2" t="s">
        <v>445</v>
      </c>
      <c r="D7" s="2" t="s">
        <v>548</v>
      </c>
      <c r="E7" s="2"/>
    </row>
    <row r="8" ht="13.5" spans="1:5">
      <c r="A8" s="25" t="s">
        <v>447</v>
      </c>
      <c r="B8" s="2" t="s">
        <v>549</v>
      </c>
      <c r="C8" s="2" t="s">
        <v>449</v>
      </c>
      <c r="D8" s="2" t="s">
        <v>550</v>
      </c>
      <c r="E8" s="2"/>
    </row>
    <row r="9" ht="27" spans="1:5">
      <c r="A9" s="2" t="s">
        <v>451</v>
      </c>
      <c r="B9" s="2" t="s">
        <v>551</v>
      </c>
      <c r="C9" s="2" t="s">
        <v>453</v>
      </c>
      <c r="D9" s="2" t="s">
        <v>467</v>
      </c>
      <c r="E9" s="2"/>
    </row>
    <row r="10" ht="13.5" spans="1:5">
      <c r="A10" s="27" t="s">
        <v>454</v>
      </c>
      <c r="B10" s="28" t="s">
        <v>526</v>
      </c>
      <c r="C10" s="28"/>
      <c r="D10" s="28"/>
      <c r="E10" s="28"/>
    </row>
    <row r="11" ht="13.5" spans="1:5">
      <c r="A11" s="28" t="s">
        <v>456</v>
      </c>
      <c r="B11" s="29" t="s">
        <v>552</v>
      </c>
      <c r="C11" s="29"/>
      <c r="D11" s="29"/>
      <c r="E11" s="29"/>
    </row>
    <row r="12" ht="13.5" spans="1:5">
      <c r="A12" s="28" t="s">
        <v>457</v>
      </c>
      <c r="B12" s="29" t="s">
        <v>531</v>
      </c>
      <c r="C12" s="29"/>
      <c r="D12" s="29"/>
      <c r="E12" s="29"/>
    </row>
    <row r="13" ht="13.5" spans="1:5">
      <c r="A13" s="28" t="s">
        <v>459</v>
      </c>
      <c r="B13" s="29" t="s">
        <v>553</v>
      </c>
      <c r="C13" s="29"/>
      <c r="D13" s="29"/>
      <c r="E13" s="29"/>
    </row>
    <row r="14" ht="13.5" spans="1:5">
      <c r="A14" s="28" t="s">
        <v>461</v>
      </c>
      <c r="B14" s="29" t="s">
        <v>554</v>
      </c>
      <c r="C14" s="29"/>
      <c r="D14" s="29"/>
      <c r="E14" s="29"/>
    </row>
    <row r="15" ht="13.5" spans="1:5">
      <c r="A15" s="28" t="s">
        <v>463</v>
      </c>
      <c r="B15" s="29" t="s">
        <v>553</v>
      </c>
      <c r="C15" s="29"/>
      <c r="D15" s="29"/>
      <c r="E15" s="29"/>
    </row>
    <row r="16" ht="13.5" spans="1:5">
      <c r="A16" s="28" t="s">
        <v>333</v>
      </c>
      <c r="B16" s="29" t="s">
        <v>555</v>
      </c>
      <c r="C16" s="29"/>
      <c r="D16" s="29"/>
      <c r="E16" s="29"/>
    </row>
    <row r="17" ht="27" spans="1:5">
      <c r="A17" s="28" t="s">
        <v>466</v>
      </c>
      <c r="B17" s="29" t="s">
        <v>467</v>
      </c>
      <c r="C17" s="29"/>
      <c r="D17" s="29"/>
      <c r="E17" s="29"/>
    </row>
    <row r="18" ht="27" spans="1:5">
      <c r="A18" s="30" t="s">
        <v>468</v>
      </c>
      <c r="B18" s="30" t="s">
        <v>469</v>
      </c>
      <c r="C18" s="30" t="s">
        <v>470</v>
      </c>
      <c r="D18" s="30" t="s">
        <v>471</v>
      </c>
      <c r="E18" s="30" t="s">
        <v>472</v>
      </c>
    </row>
    <row r="19" ht="13.5" spans="1:5">
      <c r="A19" s="31" t="s">
        <v>473</v>
      </c>
      <c r="B19" s="2" t="s">
        <v>474</v>
      </c>
      <c r="C19" s="2" t="s">
        <v>325</v>
      </c>
      <c r="D19" s="2" t="s">
        <v>475</v>
      </c>
      <c r="E19" s="2" t="s">
        <v>476</v>
      </c>
    </row>
    <row r="20" ht="27" spans="1:5">
      <c r="A20" s="31"/>
      <c r="B20" s="2"/>
      <c r="C20" s="2" t="s">
        <v>477</v>
      </c>
      <c r="D20" s="2" t="s">
        <v>478</v>
      </c>
      <c r="E20" s="2" t="s">
        <v>478</v>
      </c>
    </row>
    <row r="21" ht="13.5" spans="1:5">
      <c r="A21" s="31"/>
      <c r="B21" s="2" t="s">
        <v>348</v>
      </c>
      <c r="C21" s="2" t="s">
        <v>349</v>
      </c>
      <c r="D21" s="2" t="s">
        <v>363</v>
      </c>
      <c r="E21" s="2" t="s">
        <v>363</v>
      </c>
    </row>
    <row r="22" ht="13.5" spans="1:5">
      <c r="A22" s="31"/>
      <c r="B22" s="2"/>
      <c r="C22" s="2" t="s">
        <v>351</v>
      </c>
      <c r="D22" s="2" t="s">
        <v>479</v>
      </c>
      <c r="E22" s="2" t="s">
        <v>479</v>
      </c>
    </row>
    <row r="23" ht="13.5" spans="1:5">
      <c r="A23" s="31"/>
      <c r="B23" s="2"/>
      <c r="C23" s="2" t="s">
        <v>480</v>
      </c>
      <c r="D23" s="2" t="s">
        <v>365</v>
      </c>
      <c r="E23" s="2" t="s">
        <v>365</v>
      </c>
    </row>
    <row r="24" ht="13.5" spans="1:5">
      <c r="A24" s="31"/>
      <c r="B24" s="2" t="s">
        <v>481</v>
      </c>
      <c r="C24" s="2" t="s">
        <v>482</v>
      </c>
      <c r="D24" s="2" t="s">
        <v>363</v>
      </c>
      <c r="E24" s="2" t="s">
        <v>363</v>
      </c>
    </row>
    <row r="25" ht="13.5" spans="1:5">
      <c r="A25" s="31"/>
      <c r="B25" s="2"/>
      <c r="C25" s="2" t="s">
        <v>483</v>
      </c>
      <c r="D25" s="2" t="s">
        <v>484</v>
      </c>
      <c r="E25" s="2" t="s">
        <v>484</v>
      </c>
    </row>
    <row r="26" ht="13.5" spans="1:5">
      <c r="A26" s="31"/>
      <c r="B26" s="2" t="s">
        <v>357</v>
      </c>
      <c r="C26" s="2" t="s">
        <v>358</v>
      </c>
      <c r="D26" s="2" t="s">
        <v>363</v>
      </c>
      <c r="E26" s="2" t="s">
        <v>363</v>
      </c>
    </row>
    <row r="27" ht="13.5" spans="1:5">
      <c r="A27" s="31"/>
      <c r="B27" s="2" t="s">
        <v>485</v>
      </c>
      <c r="C27" s="2" t="s">
        <v>486</v>
      </c>
      <c r="D27" s="2" t="s">
        <v>487</v>
      </c>
      <c r="E27" s="2" t="s">
        <v>487</v>
      </c>
    </row>
    <row r="28" ht="13.5" spans="1:5">
      <c r="A28" s="31"/>
      <c r="B28" s="2" t="s">
        <v>488</v>
      </c>
      <c r="C28" s="2" t="s">
        <v>489</v>
      </c>
      <c r="D28" s="2" t="s">
        <v>490</v>
      </c>
      <c r="E28" s="2" t="s">
        <v>490</v>
      </c>
    </row>
    <row r="29" ht="13.5" spans="1:5">
      <c r="A29" s="31"/>
      <c r="B29" s="2"/>
      <c r="C29" s="2" t="s">
        <v>491</v>
      </c>
      <c r="D29" s="2" t="s">
        <v>492</v>
      </c>
      <c r="E29" s="2" t="s">
        <v>492</v>
      </c>
    </row>
    <row r="30" ht="27" spans="1:5">
      <c r="A30" s="31" t="s">
        <v>493</v>
      </c>
      <c r="B30" s="2" t="s">
        <v>494</v>
      </c>
      <c r="C30" s="2" t="s">
        <v>556</v>
      </c>
      <c r="D30" s="2" t="s">
        <v>557</v>
      </c>
      <c r="E30" s="2" t="s">
        <v>557</v>
      </c>
    </row>
    <row r="31" ht="27" spans="1:5">
      <c r="A31" s="31"/>
      <c r="B31" s="2" t="s">
        <v>501</v>
      </c>
      <c r="C31" s="2" t="s">
        <v>558</v>
      </c>
      <c r="D31" s="2" t="s">
        <v>503</v>
      </c>
      <c r="E31" s="2" t="s">
        <v>503</v>
      </c>
    </row>
    <row r="32" ht="13.5" spans="1:5">
      <c r="A32" s="31"/>
      <c r="B32" s="2" t="s">
        <v>508</v>
      </c>
      <c r="C32" s="2" t="s">
        <v>559</v>
      </c>
      <c r="D32" s="2" t="s">
        <v>539</v>
      </c>
      <c r="E32" s="2" t="s">
        <v>539</v>
      </c>
    </row>
    <row r="33" ht="27" spans="1:5">
      <c r="A33" s="31"/>
      <c r="B33" s="2" t="s">
        <v>514</v>
      </c>
      <c r="C33" s="2" t="s">
        <v>541</v>
      </c>
      <c r="D33" s="32" t="s">
        <v>560</v>
      </c>
      <c r="E33" s="32" t="s">
        <v>561</v>
      </c>
    </row>
    <row r="34" ht="40.5" spans="1:5">
      <c r="A34" s="33" t="s">
        <v>516</v>
      </c>
      <c r="B34" s="2" t="s">
        <v>395</v>
      </c>
      <c r="C34" s="2" t="s">
        <v>562</v>
      </c>
      <c r="D34" s="2" t="s">
        <v>365</v>
      </c>
      <c r="E34" s="2" t="s">
        <v>365</v>
      </c>
    </row>
    <row r="35" ht="27" spans="1:5">
      <c r="A35" s="33"/>
      <c r="B35" s="2" t="s">
        <v>392</v>
      </c>
      <c r="C35" s="2" t="s">
        <v>520</v>
      </c>
      <c r="D35" s="2" t="s">
        <v>563</v>
      </c>
      <c r="E35" s="2" t="s">
        <v>563</v>
      </c>
    </row>
    <row r="36" ht="27" spans="1:5">
      <c r="A36" s="31" t="s">
        <v>413</v>
      </c>
      <c r="B36" s="2" t="s">
        <v>521</v>
      </c>
      <c r="C36" s="2" t="s">
        <v>522</v>
      </c>
      <c r="D36" s="2" t="s">
        <v>523</v>
      </c>
      <c r="E36" s="2" t="s">
        <v>523</v>
      </c>
    </row>
  </sheetData>
  <mergeCells count="24">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3"/>
    <mergeCell ref="A34:A35"/>
    <mergeCell ref="B19:B20"/>
    <mergeCell ref="B21:B23"/>
    <mergeCell ref="B24:B25"/>
    <mergeCell ref="B28:B2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opLeftCell="A22" workbookViewId="0">
      <selection activeCell="K31" sqref="K31"/>
    </sheetView>
  </sheetViews>
  <sheetFormatPr defaultColWidth="9.14285714285714" defaultRowHeight="12.75" outlineLevelCol="4"/>
  <cols>
    <col min="1" max="1" width="27.2857142857143" customWidth="1"/>
    <col min="2" max="2" width="35.7142857142857" customWidth="1"/>
    <col min="3" max="3" width="27.1428571428571" customWidth="1"/>
    <col min="5" max="5" width="42.5714285714286" customWidth="1"/>
  </cols>
  <sheetData>
    <row r="1" ht="25.5" spans="1:5">
      <c r="A1" s="1" t="s">
        <v>431</v>
      </c>
      <c r="B1" s="1"/>
      <c r="C1" s="1"/>
      <c r="D1" s="1"/>
      <c r="E1" s="1"/>
    </row>
    <row r="2" ht="13.5" spans="1:5">
      <c r="A2" s="2" t="s">
        <v>432</v>
      </c>
      <c r="B2" s="2"/>
      <c r="C2" s="2"/>
      <c r="D2" s="2"/>
      <c r="E2" s="2"/>
    </row>
    <row r="3" spans="1:5">
      <c r="A3" s="3" t="s">
        <v>433</v>
      </c>
      <c r="B3" s="3"/>
      <c r="C3" s="3"/>
      <c r="D3" s="3"/>
      <c r="E3" s="3"/>
    </row>
    <row r="4" spans="1:5">
      <c r="A4" s="4" t="s">
        <v>434</v>
      </c>
      <c r="B4" s="5" t="s">
        <v>564</v>
      </c>
      <c r="C4" s="5" t="s">
        <v>436</v>
      </c>
      <c r="D4" s="6"/>
      <c r="E4" s="6"/>
    </row>
    <row r="5" spans="1:5">
      <c r="A5" s="4" t="s">
        <v>437</v>
      </c>
      <c r="B5" s="5" t="s">
        <v>438</v>
      </c>
      <c r="C5" s="5" t="s">
        <v>439</v>
      </c>
      <c r="D5" s="7"/>
      <c r="E5" s="7"/>
    </row>
    <row r="6" spans="1:5">
      <c r="A6" s="4" t="s">
        <v>440</v>
      </c>
      <c r="B6" s="5" t="s">
        <v>564</v>
      </c>
      <c r="C6" s="5" t="s">
        <v>442</v>
      </c>
      <c r="D6" s="7" t="s">
        <v>565</v>
      </c>
      <c r="E6" s="7"/>
    </row>
    <row r="7" spans="1:5">
      <c r="A7" s="4" t="s">
        <v>444</v>
      </c>
      <c r="B7" s="5" t="s">
        <v>308</v>
      </c>
      <c r="C7" s="5" t="s">
        <v>445</v>
      </c>
      <c r="D7" s="7" t="s">
        <v>548</v>
      </c>
      <c r="E7" s="7"/>
    </row>
    <row r="8" spans="1:5">
      <c r="A8" s="8" t="s">
        <v>447</v>
      </c>
      <c r="B8" s="5" t="s">
        <v>448</v>
      </c>
      <c r="C8" s="5" t="s">
        <v>449</v>
      </c>
      <c r="D8" s="7" t="s">
        <v>566</v>
      </c>
      <c r="E8" s="7"/>
    </row>
    <row r="9" ht="24" spans="1:5">
      <c r="A9" s="8" t="s">
        <v>451</v>
      </c>
      <c r="B9" s="5" t="s">
        <v>567</v>
      </c>
      <c r="C9" s="5" t="s">
        <v>453</v>
      </c>
      <c r="D9" s="7" t="s">
        <v>467</v>
      </c>
      <c r="E9" s="7"/>
    </row>
    <row r="10" spans="1:5">
      <c r="A10" s="9" t="s">
        <v>454</v>
      </c>
      <c r="B10" s="10" t="s">
        <v>568</v>
      </c>
      <c r="C10" s="10"/>
      <c r="D10" s="10"/>
      <c r="E10" s="10"/>
    </row>
    <row r="11" spans="1:5">
      <c r="A11" s="11" t="s">
        <v>456</v>
      </c>
      <c r="B11" s="12" t="s">
        <v>569</v>
      </c>
      <c r="C11" s="12"/>
      <c r="D11" s="12"/>
      <c r="E11" s="12"/>
    </row>
    <row r="12" spans="1:5">
      <c r="A12" s="11" t="s">
        <v>457</v>
      </c>
      <c r="B12" s="10" t="s">
        <v>531</v>
      </c>
      <c r="C12" s="10"/>
      <c r="D12" s="10"/>
      <c r="E12" s="10"/>
    </row>
    <row r="13" spans="1:5">
      <c r="A13" s="11" t="s">
        <v>459</v>
      </c>
      <c r="B13" s="12" t="s">
        <v>570</v>
      </c>
      <c r="C13" s="12"/>
      <c r="D13" s="12"/>
      <c r="E13" s="12"/>
    </row>
    <row r="14" spans="1:5">
      <c r="A14" s="11" t="s">
        <v>461</v>
      </c>
      <c r="B14" s="10" t="s">
        <v>571</v>
      </c>
      <c r="C14" s="10"/>
      <c r="D14" s="10"/>
      <c r="E14" s="10"/>
    </row>
    <row r="15" spans="1:5">
      <c r="A15" s="11" t="s">
        <v>463</v>
      </c>
      <c r="B15" s="12" t="s">
        <v>572</v>
      </c>
      <c r="C15" s="12"/>
      <c r="D15" s="12"/>
      <c r="E15" s="12"/>
    </row>
    <row r="16" spans="1:5">
      <c r="A16" s="11" t="s">
        <v>333</v>
      </c>
      <c r="B16" s="12" t="s">
        <v>573</v>
      </c>
      <c r="C16" s="12"/>
      <c r="D16" s="12"/>
      <c r="E16" s="12"/>
    </row>
    <row r="17" spans="1:5">
      <c r="A17" s="11" t="s">
        <v>466</v>
      </c>
      <c r="B17" s="10" t="s">
        <v>467</v>
      </c>
      <c r="C17" s="10"/>
      <c r="D17" s="10"/>
      <c r="E17" s="10"/>
    </row>
    <row r="18" ht="24" spans="1:5">
      <c r="A18" s="13" t="s">
        <v>468</v>
      </c>
      <c r="B18" s="14" t="s">
        <v>469</v>
      </c>
      <c r="C18" s="14" t="s">
        <v>470</v>
      </c>
      <c r="D18" s="14" t="s">
        <v>471</v>
      </c>
      <c r="E18" s="14" t="s">
        <v>472</v>
      </c>
    </row>
    <row r="19" spans="1:5">
      <c r="A19" s="15" t="s">
        <v>473</v>
      </c>
      <c r="B19" s="16" t="s">
        <v>474</v>
      </c>
      <c r="C19" s="5" t="s">
        <v>325</v>
      </c>
      <c r="D19" s="5" t="s">
        <v>475</v>
      </c>
      <c r="E19" s="5" t="s">
        <v>476</v>
      </c>
    </row>
    <row r="20" spans="1:5">
      <c r="A20" s="15"/>
      <c r="B20" s="16"/>
      <c r="C20" s="5" t="s">
        <v>477</v>
      </c>
      <c r="D20" s="5" t="s">
        <v>478</v>
      </c>
      <c r="E20" s="5" t="s">
        <v>478</v>
      </c>
    </row>
    <row r="21" spans="1:5">
      <c r="A21" s="15"/>
      <c r="B21" s="16" t="s">
        <v>348</v>
      </c>
      <c r="C21" s="5" t="s">
        <v>349</v>
      </c>
      <c r="D21" s="5" t="s">
        <v>363</v>
      </c>
      <c r="E21" s="5" t="s">
        <v>363</v>
      </c>
    </row>
    <row r="22" spans="1:5">
      <c r="A22" s="15"/>
      <c r="B22" s="16"/>
      <c r="C22" s="5" t="s">
        <v>351</v>
      </c>
      <c r="D22" s="5" t="s">
        <v>479</v>
      </c>
      <c r="E22" s="5" t="s">
        <v>479</v>
      </c>
    </row>
    <row r="23" spans="1:5">
      <c r="A23" s="15"/>
      <c r="B23" s="16"/>
      <c r="C23" s="5" t="s">
        <v>480</v>
      </c>
      <c r="D23" s="5" t="s">
        <v>365</v>
      </c>
      <c r="E23" s="5" t="s">
        <v>365</v>
      </c>
    </row>
    <row r="24" spans="1:5">
      <c r="A24" s="15"/>
      <c r="B24" s="16" t="s">
        <v>481</v>
      </c>
      <c r="C24" s="5" t="s">
        <v>482</v>
      </c>
      <c r="D24" s="5" t="s">
        <v>363</v>
      </c>
      <c r="E24" s="5" t="s">
        <v>363</v>
      </c>
    </row>
    <row r="25" spans="1:5">
      <c r="A25" s="15"/>
      <c r="B25" s="16"/>
      <c r="C25" s="5" t="s">
        <v>483</v>
      </c>
      <c r="D25" s="5" t="s">
        <v>484</v>
      </c>
      <c r="E25" s="5" t="s">
        <v>484</v>
      </c>
    </row>
    <row r="26" spans="1:5">
      <c r="A26" s="15"/>
      <c r="B26" s="5" t="s">
        <v>357</v>
      </c>
      <c r="C26" s="5" t="s">
        <v>358</v>
      </c>
      <c r="D26" s="5" t="s">
        <v>363</v>
      </c>
      <c r="E26" s="5" t="s">
        <v>363</v>
      </c>
    </row>
    <row r="27" spans="1:5">
      <c r="A27" s="15"/>
      <c r="B27" s="5" t="s">
        <v>485</v>
      </c>
      <c r="C27" s="5" t="s">
        <v>486</v>
      </c>
      <c r="D27" s="5" t="s">
        <v>487</v>
      </c>
      <c r="E27" s="5" t="s">
        <v>487</v>
      </c>
    </row>
    <row r="28" spans="1:5">
      <c r="A28" s="15"/>
      <c r="B28" s="16" t="s">
        <v>488</v>
      </c>
      <c r="C28" s="5" t="s">
        <v>489</v>
      </c>
      <c r="D28" s="5" t="s">
        <v>490</v>
      </c>
      <c r="E28" s="5" t="s">
        <v>490</v>
      </c>
    </row>
    <row r="29" spans="1:5">
      <c r="A29" s="15"/>
      <c r="B29" s="16"/>
      <c r="C29" s="5" t="s">
        <v>491</v>
      </c>
      <c r="D29" s="5" t="s">
        <v>492</v>
      </c>
      <c r="E29" s="5" t="s">
        <v>492</v>
      </c>
    </row>
    <row r="30" spans="1:5">
      <c r="A30" s="17" t="s">
        <v>493</v>
      </c>
      <c r="B30" s="18" t="s">
        <v>494</v>
      </c>
      <c r="C30" s="5" t="s">
        <v>574</v>
      </c>
      <c r="D30" s="5" t="s">
        <v>539</v>
      </c>
      <c r="E30" s="5" t="s">
        <v>539</v>
      </c>
    </row>
    <row r="31" ht="36" spans="1:5">
      <c r="A31" s="17"/>
      <c r="B31" s="19" t="s">
        <v>501</v>
      </c>
      <c r="C31" s="5" t="s">
        <v>575</v>
      </c>
      <c r="D31" s="5" t="s">
        <v>490</v>
      </c>
      <c r="E31" s="5" t="s">
        <v>490</v>
      </c>
    </row>
    <row r="32" ht="48" spans="1:5">
      <c r="A32" s="17"/>
      <c r="B32" s="19"/>
      <c r="C32" s="5" t="s">
        <v>576</v>
      </c>
      <c r="D32" s="5" t="s">
        <v>490</v>
      </c>
      <c r="E32" s="5" t="s">
        <v>490</v>
      </c>
    </row>
    <row r="33" spans="1:5">
      <c r="A33" s="17"/>
      <c r="B33" s="20" t="s">
        <v>508</v>
      </c>
      <c r="C33" s="5" t="s">
        <v>577</v>
      </c>
      <c r="D33" s="5" t="s">
        <v>365</v>
      </c>
      <c r="E33" s="5" t="s">
        <v>365</v>
      </c>
    </row>
    <row r="34" ht="24" spans="1:5">
      <c r="A34" s="17"/>
      <c r="B34" s="7" t="s">
        <v>514</v>
      </c>
      <c r="C34" s="21" t="s">
        <v>515</v>
      </c>
      <c r="D34" s="21" t="s">
        <v>578</v>
      </c>
      <c r="E34" s="21" t="s">
        <v>578</v>
      </c>
    </row>
    <row r="35" ht="48" spans="1:5">
      <c r="A35" s="17" t="s">
        <v>516</v>
      </c>
      <c r="B35" s="20" t="s">
        <v>395</v>
      </c>
      <c r="C35" s="7" t="s">
        <v>579</v>
      </c>
      <c r="D35" s="7" t="s">
        <v>579</v>
      </c>
      <c r="E35" s="7" t="s">
        <v>579</v>
      </c>
    </row>
    <row r="36" spans="1:5">
      <c r="A36" s="22"/>
      <c r="B36" s="7" t="s">
        <v>392</v>
      </c>
      <c r="C36" s="5" t="s">
        <v>580</v>
      </c>
      <c r="D36" s="5" t="s">
        <v>580</v>
      </c>
      <c r="E36" s="5" t="s">
        <v>580</v>
      </c>
    </row>
    <row r="37" spans="1:5">
      <c r="A37" s="23" t="s">
        <v>413</v>
      </c>
      <c r="B37" s="5" t="s">
        <v>521</v>
      </c>
      <c r="C37" s="5" t="s">
        <v>522</v>
      </c>
      <c r="D37" s="5" t="s">
        <v>523</v>
      </c>
      <c r="E37" s="5" t="s">
        <v>523</v>
      </c>
    </row>
  </sheetData>
  <mergeCells count="25">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4"/>
    <mergeCell ref="A35:A36"/>
    <mergeCell ref="B19:B20"/>
    <mergeCell ref="B21:B23"/>
    <mergeCell ref="B24:B25"/>
    <mergeCell ref="B28:B29"/>
    <mergeCell ref="B31:B3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showZeros="0" workbookViewId="0">
      <selection activeCell="F7" sqref="F7"/>
    </sheetView>
  </sheetViews>
  <sheetFormatPr defaultColWidth="9" defaultRowHeight="12.75" customHeight="1" outlineLevelCol="3"/>
  <cols>
    <col min="1" max="1" width="9.14285714285714" style="108"/>
    <col min="2" max="2" width="65.2857142857143" style="108" customWidth="1"/>
    <col min="3" max="3" width="45.7142857142857" style="108" customWidth="1"/>
    <col min="4" max="4" width="9.14285714285714" style="108"/>
  </cols>
  <sheetData>
    <row r="1" ht="24.75" customHeight="1" spans="1:4">
      <c r="A1"/>
      <c r="B1"/>
      <c r="C1"/>
      <c r="D1"/>
    </row>
    <row r="2" ht="24.75" customHeight="1" spans="1:4">
      <c r="A2"/>
      <c r="B2" s="110" t="s">
        <v>7</v>
      </c>
      <c r="C2" s="110"/>
      <c r="D2"/>
    </row>
    <row r="3" ht="24.75" customHeight="1" spans="1:4">
      <c r="A3"/>
      <c r="B3" s="239"/>
      <c r="C3"/>
      <c r="D3"/>
    </row>
    <row r="4" ht="24.75" customHeight="1" spans="1:4">
      <c r="A4"/>
      <c r="B4" s="240" t="s">
        <v>8</v>
      </c>
      <c r="C4" s="241" t="s">
        <v>9</v>
      </c>
      <c r="D4"/>
    </row>
    <row r="5" ht="24.75" customHeight="1" spans="1:4">
      <c r="A5"/>
      <c r="B5" s="242" t="s">
        <v>10</v>
      </c>
      <c r="C5" s="243"/>
      <c r="D5"/>
    </row>
    <row r="6" ht="24.75" customHeight="1" spans="1:4">
      <c r="A6"/>
      <c r="B6" s="242" t="s">
        <v>11</v>
      </c>
      <c r="C6" s="243" t="s">
        <v>12</v>
      </c>
      <c r="D6"/>
    </row>
    <row r="7" ht="24.75" customHeight="1" spans="1:4">
      <c r="A7"/>
      <c r="B7" s="244" t="s">
        <v>13</v>
      </c>
      <c r="C7" s="243" t="s">
        <v>14</v>
      </c>
      <c r="D7"/>
    </row>
    <row r="8" ht="24.75" customHeight="1" spans="1:4">
      <c r="A8"/>
      <c r="B8" s="242" t="s">
        <v>15</v>
      </c>
      <c r="C8" s="243"/>
      <c r="D8"/>
    </row>
    <row r="9" ht="24.75" customHeight="1" spans="1:4">
      <c r="A9"/>
      <c r="B9" s="242" t="s">
        <v>16</v>
      </c>
      <c r="C9" s="243" t="s">
        <v>17</v>
      </c>
      <c r="D9"/>
    </row>
    <row r="10" ht="24.75" customHeight="1" spans="1:4">
      <c r="A10"/>
      <c r="B10" s="244" t="s">
        <v>18</v>
      </c>
      <c r="C10" s="243" t="s">
        <v>19</v>
      </c>
      <c r="D10"/>
    </row>
    <row r="11" ht="24.75" customHeight="1" spans="1:4">
      <c r="A11"/>
      <c r="B11" s="245" t="s">
        <v>20</v>
      </c>
      <c r="C11" s="243" t="s">
        <v>21</v>
      </c>
      <c r="D11"/>
    </row>
    <row r="12" ht="24.75" customHeight="1" spans="1:4">
      <c r="A12"/>
      <c r="B12" s="246" t="s">
        <v>22</v>
      </c>
      <c r="C12" s="247" t="s">
        <v>23</v>
      </c>
      <c r="D12"/>
    </row>
    <row r="13" ht="24.75" customHeight="1" spans="1:4">
      <c r="A13"/>
      <c r="B13" s="246" t="s">
        <v>24</v>
      </c>
      <c r="C13" s="248"/>
      <c r="D13"/>
    </row>
    <row r="14" ht="24.75" customHeight="1" spans="1:4">
      <c r="A14"/>
      <c r="B14" s="249" t="s">
        <v>25</v>
      </c>
      <c r="C14" s="248"/>
      <c r="D14"/>
    </row>
    <row r="15" ht="24.75" customHeight="1" spans="1:4">
      <c r="A15"/>
      <c r="B15" s="250" t="s">
        <v>26</v>
      </c>
      <c r="C15" s="251"/>
      <c r="D15"/>
    </row>
    <row r="16" ht="24.75" customHeight="1" spans="1:4">
      <c r="A16"/>
      <c r="B16" s="250" t="s">
        <v>27</v>
      </c>
      <c r="C16" s="251"/>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row r="22" ht="24.75" customHeight="1" spans="1:4">
      <c r="A22"/>
      <c r="C22"/>
      <c r="D22"/>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会议费、培训费安排表"/>
    <hyperlink ref="B13" location="'9'!A1" display="（9）一般公共预算机关运行经费"/>
    <hyperlink ref="B14" location="'10'!Print_Titles" display="（10）政府性基金预算支出情况表"/>
    <hyperlink ref="B15" location="'(11)'!A1" display="（11）部门管理转移支付表"/>
    <hyperlink ref="B16" location="'(11)'!A1" display="（12）2020年肃南县县级财政支出项目绩效目标"/>
  </hyperlinks>
  <pageMargins left="0.979166666666667" right="0.979166666666667" top="0.979166666666667" bottom="0.979166666666667"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4"/>
  <sheetViews>
    <sheetView showGridLines="0" showZeros="0" topLeftCell="A25" workbookViewId="0">
      <selection activeCell="B6" sqref="B6"/>
    </sheetView>
  </sheetViews>
  <sheetFormatPr defaultColWidth="9.14285714285714" defaultRowHeight="12.75" customHeight="1" outlineLevelCol="3"/>
  <cols>
    <col min="1" max="1" width="29.7142857142857" style="203" customWidth="1"/>
    <col min="2" max="2" width="17.5714285714286" style="203" customWidth="1"/>
    <col min="3" max="3" width="28.5714285714286" style="203" customWidth="1"/>
    <col min="4" max="4" width="15.5714285714286" style="203" customWidth="1"/>
    <col min="5" max="16384" width="9.14285714285714" style="204"/>
  </cols>
  <sheetData>
    <row r="1" ht="24.75" customHeight="1" spans="1:1">
      <c r="A1" s="205" t="s">
        <v>28</v>
      </c>
    </row>
    <row r="2" ht="24.75" customHeight="1" spans="1:4">
      <c r="A2" s="206" t="s">
        <v>29</v>
      </c>
      <c r="B2" s="206"/>
      <c r="C2" s="206"/>
      <c r="D2" s="206"/>
    </row>
    <row r="3" ht="24.75" customHeight="1" spans="1:4">
      <c r="A3" s="207"/>
      <c r="B3" s="208"/>
      <c r="C3" s="209"/>
      <c r="D3" s="210" t="s">
        <v>30</v>
      </c>
    </row>
    <row r="4" ht="24.75" customHeight="1" spans="1:4">
      <c r="A4" s="211" t="s">
        <v>31</v>
      </c>
      <c r="B4" s="212"/>
      <c r="C4" s="212" t="s">
        <v>32</v>
      </c>
      <c r="D4" s="213"/>
    </row>
    <row r="5" ht="24.75" customHeight="1" spans="1:4">
      <c r="A5" s="211" t="s">
        <v>33</v>
      </c>
      <c r="B5" s="212" t="s">
        <v>34</v>
      </c>
      <c r="C5" s="212" t="s">
        <v>33</v>
      </c>
      <c r="D5" s="213" t="s">
        <v>34</v>
      </c>
    </row>
    <row r="6" s="202" customFormat="1" ht="24.75" customHeight="1" spans="1:4">
      <c r="A6" s="214" t="s">
        <v>35</v>
      </c>
      <c r="B6" s="201">
        <v>10769079.23</v>
      </c>
      <c r="C6" s="215" t="s">
        <v>36</v>
      </c>
      <c r="D6" s="216">
        <v>6839123.4</v>
      </c>
    </row>
    <row r="7" s="202" customFormat="1" ht="24.75" customHeight="1" spans="1:4">
      <c r="A7" s="214" t="s">
        <v>37</v>
      </c>
      <c r="B7" s="217">
        <v>0</v>
      </c>
      <c r="C7" s="215" t="s">
        <v>38</v>
      </c>
      <c r="D7" s="216"/>
    </row>
    <row r="8" s="202" customFormat="1" ht="24.75" customHeight="1" spans="1:4">
      <c r="A8" s="218" t="s">
        <v>39</v>
      </c>
      <c r="B8" s="217">
        <v>0</v>
      </c>
      <c r="C8" s="215" t="s">
        <v>40</v>
      </c>
      <c r="D8" s="216"/>
    </row>
    <row r="9" s="202" customFormat="1" ht="24.75" customHeight="1" spans="1:4">
      <c r="A9" s="214" t="s">
        <v>41</v>
      </c>
      <c r="B9" s="217">
        <v>0</v>
      </c>
      <c r="C9" s="215" t="s">
        <v>42</v>
      </c>
      <c r="D9" s="216"/>
    </row>
    <row r="10" s="202" customFormat="1" ht="24.75" customHeight="1" spans="1:4">
      <c r="A10" s="214" t="s">
        <v>43</v>
      </c>
      <c r="B10" s="217">
        <v>0</v>
      </c>
      <c r="C10" s="215" t="s">
        <v>44</v>
      </c>
      <c r="D10" s="216"/>
    </row>
    <row r="11" s="202" customFormat="1" ht="24.75" customHeight="1" spans="1:4">
      <c r="A11" s="218" t="s">
        <v>45</v>
      </c>
      <c r="B11" s="217">
        <v>0</v>
      </c>
      <c r="C11" s="215" t="s">
        <v>46</v>
      </c>
      <c r="D11" s="219"/>
    </row>
    <row r="12" s="202" customFormat="1" ht="24.75" customHeight="1" spans="1:4">
      <c r="A12" s="218" t="s">
        <v>47</v>
      </c>
      <c r="B12" s="217">
        <v>0</v>
      </c>
      <c r="C12" s="215" t="s">
        <v>48</v>
      </c>
      <c r="D12" s="220"/>
    </row>
    <row r="13" s="202" customFormat="1" ht="24.75" customHeight="1" spans="1:4">
      <c r="A13" s="214" t="s">
        <v>49</v>
      </c>
      <c r="B13" s="217">
        <v>0</v>
      </c>
      <c r="C13" s="215" t="s">
        <v>50</v>
      </c>
      <c r="D13" s="221">
        <v>723564.97</v>
      </c>
    </row>
    <row r="14" s="202" customFormat="1" ht="24.75" customHeight="1" spans="1:4">
      <c r="A14" s="214" t="s">
        <v>51</v>
      </c>
      <c r="B14" s="217">
        <v>0</v>
      </c>
      <c r="C14" s="215" t="s">
        <v>52</v>
      </c>
      <c r="D14" s="221"/>
    </row>
    <row r="15" s="202" customFormat="1" ht="24.75" customHeight="1" spans="1:4">
      <c r="A15" s="218"/>
      <c r="B15" s="215"/>
      <c r="C15" s="215" t="s">
        <v>53</v>
      </c>
      <c r="D15" s="221">
        <v>303840.3</v>
      </c>
    </row>
    <row r="16" s="202" customFormat="1" ht="24.75" customHeight="1" spans="1:4">
      <c r="A16" s="218"/>
      <c r="B16" s="215"/>
      <c r="C16" s="215" t="s">
        <v>54</v>
      </c>
      <c r="D16" s="221"/>
    </row>
    <row r="17" s="202" customFormat="1" ht="24.75" customHeight="1" spans="1:4">
      <c r="A17" s="214"/>
      <c r="B17" s="215"/>
      <c r="C17" s="215" t="s">
        <v>55</v>
      </c>
      <c r="D17" s="221">
        <v>234000</v>
      </c>
    </row>
    <row r="18" s="202" customFormat="1" ht="24.75" customHeight="1" spans="1:4">
      <c r="A18" s="214"/>
      <c r="B18" s="215"/>
      <c r="C18" s="215" t="s">
        <v>56</v>
      </c>
      <c r="D18" s="221">
        <v>1788920</v>
      </c>
    </row>
    <row r="19" s="202" customFormat="1" ht="24.75" customHeight="1" spans="1:4">
      <c r="A19" s="214"/>
      <c r="B19" s="215"/>
      <c r="C19" s="215" t="s">
        <v>57</v>
      </c>
      <c r="D19" s="221"/>
    </row>
    <row r="20" s="202" customFormat="1" ht="24.75" customHeight="1" spans="1:4">
      <c r="A20" s="214"/>
      <c r="B20" s="215"/>
      <c r="C20" s="215" t="s">
        <v>58</v>
      </c>
      <c r="D20" s="221"/>
    </row>
    <row r="21" s="202" customFormat="1" ht="24.75" customHeight="1" spans="1:4">
      <c r="A21" s="214"/>
      <c r="B21" s="215"/>
      <c r="C21" s="215" t="s">
        <v>59</v>
      </c>
      <c r="D21" s="221"/>
    </row>
    <row r="22" s="202" customFormat="1" ht="24.75" customHeight="1" spans="1:4">
      <c r="A22" s="214"/>
      <c r="B22" s="215"/>
      <c r="C22" s="215" t="s">
        <v>60</v>
      </c>
      <c r="D22" s="221"/>
    </row>
    <row r="23" s="202" customFormat="1" ht="24.75" customHeight="1" spans="1:4">
      <c r="A23" s="214"/>
      <c r="B23" s="215"/>
      <c r="C23" s="215" t="s">
        <v>61</v>
      </c>
      <c r="D23" s="221"/>
    </row>
    <row r="24" s="202" customFormat="1" ht="24.75" customHeight="1" spans="1:4">
      <c r="A24" s="214"/>
      <c r="B24" s="215"/>
      <c r="C24" s="215" t="s">
        <v>62</v>
      </c>
      <c r="D24" s="221"/>
    </row>
    <row r="25" s="202" customFormat="1" ht="24.75" customHeight="1" spans="1:4">
      <c r="A25" s="214"/>
      <c r="B25" s="215"/>
      <c r="C25" s="215" t="s">
        <v>63</v>
      </c>
      <c r="D25" s="221">
        <v>529630.56</v>
      </c>
    </row>
    <row r="26" s="202" customFormat="1" ht="24.75" customHeight="1" spans="1:4">
      <c r="A26" s="214"/>
      <c r="B26" s="215"/>
      <c r="C26" s="215" t="s">
        <v>64</v>
      </c>
      <c r="D26" s="221"/>
    </row>
    <row r="27" s="202" customFormat="1" ht="24.75" customHeight="1" spans="1:4">
      <c r="A27" s="214"/>
      <c r="B27" s="215"/>
      <c r="C27" s="215" t="s">
        <v>65</v>
      </c>
      <c r="D27" s="221">
        <v>0</v>
      </c>
    </row>
    <row r="28" s="202" customFormat="1" ht="24.75" customHeight="1" spans="1:4">
      <c r="A28" s="214"/>
      <c r="B28" s="215"/>
      <c r="C28" s="215" t="s">
        <v>66</v>
      </c>
      <c r="D28" s="222">
        <v>350000</v>
      </c>
    </row>
    <row r="29" s="202" customFormat="1" ht="24.75" customHeight="1" spans="1:4">
      <c r="A29" s="214"/>
      <c r="B29" s="215"/>
      <c r="C29" s="215" t="s">
        <v>67</v>
      </c>
      <c r="D29" s="222">
        <v>0</v>
      </c>
    </row>
    <row r="30" s="202" customFormat="1" ht="24.75" customHeight="1" spans="1:4">
      <c r="A30" s="214"/>
      <c r="B30" s="215"/>
      <c r="C30" s="215" t="s">
        <v>68</v>
      </c>
      <c r="D30" s="222">
        <v>0</v>
      </c>
    </row>
    <row r="31" s="202" customFormat="1" ht="24.75" customHeight="1" spans="1:4">
      <c r="A31" s="214"/>
      <c r="B31" s="215"/>
      <c r="C31" s="215" t="s">
        <v>69</v>
      </c>
      <c r="D31" s="222">
        <v>0</v>
      </c>
    </row>
    <row r="32" s="202" customFormat="1" ht="24.75" customHeight="1" spans="1:4">
      <c r="A32" s="214"/>
      <c r="B32" s="215"/>
      <c r="C32" s="215" t="s">
        <v>70</v>
      </c>
      <c r="D32" s="222">
        <v>0</v>
      </c>
    </row>
    <row r="33" s="202" customFormat="1" ht="24.75" customHeight="1" spans="1:4">
      <c r="A33" s="214"/>
      <c r="B33" s="215"/>
      <c r="C33" s="215" t="s">
        <v>71</v>
      </c>
      <c r="D33" s="222">
        <v>0</v>
      </c>
    </row>
    <row r="34" s="202" customFormat="1" ht="24.75" customHeight="1" spans="1:4">
      <c r="A34" s="214"/>
      <c r="B34" s="215"/>
      <c r="C34" s="215" t="s">
        <v>72</v>
      </c>
      <c r="D34" s="223">
        <v>0</v>
      </c>
    </row>
    <row r="35" ht="24.75" customHeight="1" spans="1:4">
      <c r="A35" s="224"/>
      <c r="B35" s="225"/>
      <c r="C35" s="225"/>
      <c r="D35" s="226"/>
    </row>
    <row r="36" s="202" customFormat="1" ht="24.75" customHeight="1" spans="1:4">
      <c r="A36" s="227" t="s">
        <v>73</v>
      </c>
      <c r="B36" s="217">
        <f>SUM(B6:B35)</f>
        <v>10769079.23</v>
      </c>
      <c r="C36" s="228" t="s">
        <v>74</v>
      </c>
      <c r="D36" s="219">
        <f>SUM(D6:D35)</f>
        <v>10769079.23</v>
      </c>
    </row>
    <row r="37" ht="24.75" customHeight="1" spans="1:4">
      <c r="A37" s="229"/>
      <c r="B37" s="225"/>
      <c r="C37" s="230"/>
      <c r="D37" s="226"/>
    </row>
    <row r="38" ht="24.75" customHeight="1" spans="1:4">
      <c r="A38" s="229"/>
      <c r="B38" s="225"/>
      <c r="C38" s="230"/>
      <c r="D38" s="226"/>
    </row>
    <row r="39" s="202" customFormat="1" ht="24.75" customHeight="1" spans="1:4">
      <c r="A39" s="214" t="s">
        <v>75</v>
      </c>
      <c r="B39" s="231"/>
      <c r="C39" s="215" t="s">
        <v>76</v>
      </c>
      <c r="D39" s="219">
        <v>0</v>
      </c>
    </row>
    <row r="40" s="202" customFormat="1" ht="24.75" customHeight="1" spans="1:4">
      <c r="A40" s="214" t="s">
        <v>77</v>
      </c>
      <c r="B40" s="231">
        <v>0</v>
      </c>
      <c r="C40" s="215"/>
      <c r="D40" s="232"/>
    </row>
    <row r="41" ht="24.75" customHeight="1" spans="1:4">
      <c r="A41" s="204"/>
      <c r="B41" s="233"/>
      <c r="C41" s="234"/>
      <c r="D41" s="226"/>
    </row>
    <row r="42" ht="24.75" customHeight="1" spans="1:4">
      <c r="A42" s="235"/>
      <c r="B42" s="233"/>
      <c r="C42" s="234"/>
      <c r="D42" s="226"/>
    </row>
    <row r="43" s="202" customFormat="1" ht="24.75" customHeight="1" spans="1:4">
      <c r="A43" s="227" t="s">
        <v>78</v>
      </c>
      <c r="B43" s="236">
        <f>B36+B39+B40</f>
        <v>10769079.23</v>
      </c>
      <c r="C43" s="237" t="s">
        <v>79</v>
      </c>
      <c r="D43" s="238">
        <f>D39+D36</f>
        <v>10769079.23</v>
      </c>
    </row>
    <row r="44" ht="27" customHeight="1"/>
  </sheetData>
  <sheetProtection formatCells="0" formatColumns="0" formatRows="0"/>
  <mergeCells count="3">
    <mergeCell ref="A2:D2"/>
    <mergeCell ref="A4:B4"/>
    <mergeCell ref="C4:D4"/>
  </mergeCells>
  <hyperlinks>
    <hyperlink ref="A1" location="目录!A1" display="返回"/>
    <hyperlink ref="C1" location="目录!A1"/>
  </hyperlinks>
  <printOptions horizontalCentered="1"/>
  <pageMargins left="0.590551181102362" right="0.590551181102362" top="0.590551181102362" bottom="0.590551181102362" header="0.511811023622047" footer="0.393700787401575"/>
  <pageSetup paperSize="9" fitToHeight="10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8"/>
  <sheetViews>
    <sheetView showGridLines="0" showZeros="0" workbookViewId="0">
      <selection activeCell="G26" sqref="G26"/>
    </sheetView>
  </sheetViews>
  <sheetFormatPr defaultColWidth="9" defaultRowHeight="12.75" customHeight="1" outlineLevelCol="2"/>
  <cols>
    <col min="1" max="1" width="44.8571428571429" style="108" customWidth="1"/>
    <col min="2" max="2" width="29.8571428571429" style="108" customWidth="1"/>
    <col min="3" max="3" width="31.2857142857143" style="108" customWidth="1"/>
  </cols>
  <sheetData>
    <row r="1" ht="24.75" customHeight="1" spans="1:1">
      <c r="A1" s="128" t="s">
        <v>28</v>
      </c>
    </row>
    <row r="2" ht="24.75" customHeight="1" spans="1:2">
      <c r="A2" s="110" t="s">
        <v>80</v>
      </c>
      <c r="B2" s="110"/>
    </row>
    <row r="3" ht="24.75" customHeight="1" spans="1:2">
      <c r="A3" s="195"/>
      <c r="B3" s="196" t="s">
        <v>30</v>
      </c>
    </row>
    <row r="4" ht="24" customHeight="1" spans="1:2">
      <c r="A4" s="197" t="s">
        <v>33</v>
      </c>
      <c r="B4" s="198" t="s">
        <v>34</v>
      </c>
    </row>
    <row r="5" s="118" customFormat="1" ht="24.75" customHeight="1" spans="1:3">
      <c r="A5" s="199" t="s">
        <v>35</v>
      </c>
      <c r="B5" s="200"/>
      <c r="C5" s="109"/>
    </row>
    <row r="6" ht="24.75" customHeight="1" spans="1:2">
      <c r="A6" s="199" t="s">
        <v>81</v>
      </c>
      <c r="B6" s="201">
        <v>10769079.23</v>
      </c>
    </row>
    <row r="7" ht="24.75" customHeight="1" spans="1:2">
      <c r="A7" s="199" t="s">
        <v>82</v>
      </c>
      <c r="B7" s="200"/>
    </row>
    <row r="8" ht="24.75" customHeight="1" spans="1:2">
      <c r="A8" s="199" t="s">
        <v>83</v>
      </c>
      <c r="B8" s="200"/>
    </row>
    <row r="9" ht="24.75" customHeight="1" spans="1:2">
      <c r="A9" s="199" t="s">
        <v>84</v>
      </c>
      <c r="B9" s="200"/>
    </row>
    <row r="10" ht="24.75" customHeight="1" spans="1:2">
      <c r="A10" s="199" t="s">
        <v>85</v>
      </c>
      <c r="B10" s="201">
        <v>10769079.23</v>
      </c>
    </row>
    <row r="11" ht="24.75" customHeight="1" spans="1:2">
      <c r="A11" s="199" t="s">
        <v>86</v>
      </c>
      <c r="B11" s="200">
        <v>0</v>
      </c>
    </row>
    <row r="12" ht="24.75" customHeight="1" spans="1:2">
      <c r="A12" s="199" t="s">
        <v>86</v>
      </c>
      <c r="B12" s="200">
        <v>0</v>
      </c>
    </row>
    <row r="13" ht="24.75" customHeight="1" spans="1:2">
      <c r="A13" s="199" t="s">
        <v>86</v>
      </c>
      <c r="B13" s="200">
        <v>0</v>
      </c>
    </row>
    <row r="14" ht="24.75" customHeight="1" spans="1:2">
      <c r="A14" s="199" t="s">
        <v>86</v>
      </c>
      <c r="B14" s="200">
        <v>0</v>
      </c>
    </row>
    <row r="15" ht="24.75" customHeight="1" spans="1:2">
      <c r="A15" s="199" t="s">
        <v>86</v>
      </c>
      <c r="B15" s="200">
        <v>0</v>
      </c>
    </row>
    <row r="16" ht="24.75" customHeight="1" spans="1:2">
      <c r="A16" s="199" t="s">
        <v>75</v>
      </c>
      <c r="B16" s="200">
        <f>B17+B21+B22</f>
        <v>0</v>
      </c>
    </row>
    <row r="17" ht="24.75" customHeight="1" spans="1:2">
      <c r="A17" s="199" t="s">
        <v>87</v>
      </c>
      <c r="B17" s="200">
        <f>B18+B19+B20</f>
        <v>0</v>
      </c>
    </row>
    <row r="18" ht="24.75" customHeight="1" spans="1:2">
      <c r="A18" s="199" t="s">
        <v>88</v>
      </c>
      <c r="B18" s="200"/>
    </row>
    <row r="19" ht="24.75" customHeight="1" spans="1:2">
      <c r="A19" s="199" t="s">
        <v>89</v>
      </c>
      <c r="B19" s="200">
        <v>0</v>
      </c>
    </row>
    <row r="20" ht="24.75" customHeight="1" spans="1:2">
      <c r="A20" s="199" t="s">
        <v>90</v>
      </c>
      <c r="B20" s="200">
        <v>0</v>
      </c>
    </row>
    <row r="21" ht="24.75" customHeight="1" spans="1:2">
      <c r="A21" s="199" t="s">
        <v>91</v>
      </c>
      <c r="B21" s="200">
        <v>0</v>
      </c>
    </row>
    <row r="22" ht="24.75" customHeight="1" spans="1:2">
      <c r="A22" s="199" t="s">
        <v>92</v>
      </c>
      <c r="B22" s="200">
        <v>0</v>
      </c>
    </row>
    <row r="23" ht="24.75" customHeight="1" spans="1:2">
      <c r="A23" s="199" t="s">
        <v>77</v>
      </c>
      <c r="B23" s="200">
        <v>0</v>
      </c>
    </row>
    <row r="24" ht="24.75" customHeight="1" spans="1:2">
      <c r="A24" s="199" t="s">
        <v>93</v>
      </c>
      <c r="B24" s="200">
        <v>0</v>
      </c>
    </row>
    <row r="25" ht="24.75" customHeight="1" spans="1:2">
      <c r="A25" s="199" t="s">
        <v>94</v>
      </c>
      <c r="B25" s="200">
        <v>0</v>
      </c>
    </row>
    <row r="26" ht="24.75" customHeight="1" spans="1:2">
      <c r="A26" s="199" t="s">
        <v>95</v>
      </c>
      <c r="B26" s="200">
        <v>0</v>
      </c>
    </row>
    <row r="27" ht="24.75" customHeight="1" spans="1:2">
      <c r="A27" s="199" t="s">
        <v>96</v>
      </c>
      <c r="B27" s="200">
        <v>0</v>
      </c>
    </row>
    <row r="28" ht="24.75" customHeight="1" spans="1:2">
      <c r="A28" s="199" t="s">
        <v>97</v>
      </c>
      <c r="B28" s="200">
        <v>0</v>
      </c>
    </row>
    <row r="29" ht="24.75" customHeight="1" spans="1:2">
      <c r="A29" s="199" t="s">
        <v>98</v>
      </c>
      <c r="B29" s="200">
        <f>B10+B16+B23</f>
        <v>10769079.23</v>
      </c>
    </row>
    <row r="30" ht="24.75" customHeight="1" spans="1:2">
      <c r="A30"/>
      <c r="B30"/>
    </row>
    <row r="31" ht="24.75" customHeight="1" spans="1:2">
      <c r="A31"/>
      <c r="B31"/>
    </row>
    <row r="32" ht="24.75" customHeight="1" spans="1:2">
      <c r="A32"/>
      <c r="B32"/>
    </row>
    <row r="33" ht="24.75" customHeight="1" spans="1:2">
      <c r="A33"/>
      <c r="B33"/>
    </row>
    <row r="34" ht="24.75" customHeight="1" spans="1:2">
      <c r="A34"/>
      <c r="B34"/>
    </row>
    <row r="35" ht="24.75" customHeight="1" spans="1:2">
      <c r="A35"/>
      <c r="B35"/>
    </row>
    <row r="36" ht="24.75" customHeight="1" spans="1:2">
      <c r="A36"/>
      <c r="B36"/>
    </row>
    <row r="37" ht="24.75" customHeight="1" spans="1:2">
      <c r="A37"/>
      <c r="B37"/>
    </row>
    <row r="38" ht="27" customHeight="1"/>
  </sheetData>
  <sheetProtection formatCells="0" formatColumns="0" formatRows="0"/>
  <mergeCells count="1">
    <mergeCell ref="A2:B2"/>
  </mergeCells>
  <hyperlinks>
    <hyperlink ref="A1" location="目录!A1" display="返回"/>
  </hyperlinks>
  <printOptions horizontalCentered="1"/>
  <pageMargins left="0.590551181102362" right="0.590551181102362" top="0.590551181102362" bottom="0.590551181102362" header="0.511811023622047" footer="0.393700787401575"/>
  <pageSetup paperSize="9" fitToHeight="10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workbookViewId="0">
      <selection activeCell="B6" sqref="B6"/>
    </sheetView>
  </sheetViews>
  <sheetFormatPr defaultColWidth="9" defaultRowHeight="12.75" customHeight="1" outlineLevelCol="6"/>
  <cols>
    <col min="1" max="1" width="34.1428571428571" style="108" customWidth="1"/>
    <col min="2" max="4" width="17.2857142857143" style="108" customWidth="1"/>
    <col min="5" max="5" width="15.1428571428571" style="108" customWidth="1"/>
    <col min="6" max="7" width="6.85714285714286" style="108" customWidth="1"/>
  </cols>
  <sheetData>
    <row r="1" ht="24.75" customHeight="1" spans="1:1">
      <c r="A1" s="128" t="s">
        <v>28</v>
      </c>
    </row>
    <row r="2" ht="24.75" customHeight="1" spans="1:5">
      <c r="A2" s="186" t="s">
        <v>99</v>
      </c>
      <c r="B2" s="186"/>
      <c r="C2" s="186"/>
      <c r="D2" s="186"/>
      <c r="E2" s="186"/>
    </row>
    <row r="3" ht="24.75" customHeight="1" spans="1:5">
      <c r="A3" s="175"/>
      <c r="B3" s="175"/>
      <c r="E3" s="111" t="s">
        <v>30</v>
      </c>
    </row>
    <row r="4" ht="24.75" customHeight="1" spans="1:5">
      <c r="A4" s="112" t="s">
        <v>100</v>
      </c>
      <c r="B4" s="112" t="s">
        <v>101</v>
      </c>
      <c r="C4" s="113" t="s">
        <v>102</v>
      </c>
      <c r="D4" s="114" t="s">
        <v>103</v>
      </c>
      <c r="E4" s="187" t="s">
        <v>104</v>
      </c>
    </row>
    <row r="5" ht="24.75" customHeight="1" spans="1:5">
      <c r="A5" s="112" t="s">
        <v>105</v>
      </c>
      <c r="B5" s="112">
        <v>1</v>
      </c>
      <c r="C5" s="113">
        <v>2</v>
      </c>
      <c r="D5" s="114">
        <v>3</v>
      </c>
      <c r="E5" s="188">
        <v>4</v>
      </c>
    </row>
    <row r="6" s="118" customFormat="1" ht="29.25" customHeight="1" spans="1:7">
      <c r="A6" s="189" t="s">
        <v>106</v>
      </c>
      <c r="B6" s="163">
        <v>10769079.23</v>
      </c>
      <c r="C6" s="163">
        <v>7746159.23</v>
      </c>
      <c r="D6" s="163">
        <v>3022920</v>
      </c>
      <c r="E6" s="163">
        <f>E7+E15+E23+E28+E31</f>
        <v>0</v>
      </c>
      <c r="F6" s="109"/>
      <c r="G6" s="109"/>
    </row>
    <row r="7" ht="29.25" customHeight="1" spans="1:5">
      <c r="A7" s="189" t="s">
        <v>107</v>
      </c>
      <c r="B7" s="163">
        <f>C7+D7+E7</f>
        <v>0</v>
      </c>
      <c r="C7" s="164"/>
      <c r="D7" s="190"/>
      <c r="E7" s="191"/>
    </row>
    <row r="8" ht="29.25" customHeight="1" spans="1:5">
      <c r="A8" s="189" t="s">
        <v>108</v>
      </c>
      <c r="B8" s="163">
        <f t="shared" ref="B8:B33" si="0">C8+D8+E8</f>
        <v>0</v>
      </c>
      <c r="C8" s="164"/>
      <c r="D8" s="190"/>
      <c r="E8" s="191"/>
    </row>
    <row r="9" ht="29.25" customHeight="1" spans="1:5">
      <c r="A9" s="192" t="s">
        <v>109</v>
      </c>
      <c r="B9" s="163">
        <f t="shared" si="0"/>
        <v>6839123.4</v>
      </c>
      <c r="C9" s="133">
        <v>6189123.4</v>
      </c>
      <c r="D9" s="193">
        <v>650000</v>
      </c>
      <c r="E9" s="194"/>
    </row>
    <row r="10" ht="29.25" customHeight="1" spans="1:5">
      <c r="A10" s="192" t="s">
        <v>110</v>
      </c>
      <c r="B10" s="163">
        <f t="shared" si="0"/>
        <v>0</v>
      </c>
      <c r="C10" s="133"/>
      <c r="D10" s="193"/>
      <c r="E10" s="194"/>
    </row>
    <row r="11" ht="29.25" customHeight="1" spans="1:5">
      <c r="A11" s="192" t="s">
        <v>111</v>
      </c>
      <c r="B11" s="163">
        <f t="shared" si="0"/>
        <v>0</v>
      </c>
      <c r="C11" s="133"/>
      <c r="D11" s="193"/>
      <c r="E11" s="194"/>
    </row>
    <row r="12" ht="29.25" customHeight="1" spans="1:5">
      <c r="A12" s="192" t="s">
        <v>112</v>
      </c>
      <c r="B12" s="163">
        <f t="shared" si="0"/>
        <v>0</v>
      </c>
      <c r="C12" s="133"/>
      <c r="D12" s="193"/>
      <c r="E12" s="194"/>
    </row>
    <row r="13" ht="29.25" customHeight="1" spans="1:5">
      <c r="A13" s="192" t="s">
        <v>113</v>
      </c>
      <c r="B13" s="163">
        <f t="shared" si="0"/>
        <v>0</v>
      </c>
      <c r="C13" s="133"/>
      <c r="D13" s="193"/>
      <c r="E13" s="194"/>
    </row>
    <row r="14" ht="29.25" customHeight="1" spans="1:5">
      <c r="A14" s="192" t="s">
        <v>114</v>
      </c>
      <c r="B14" s="163">
        <f t="shared" si="0"/>
        <v>0</v>
      </c>
      <c r="C14" s="133"/>
      <c r="D14" s="193">
        <v>0</v>
      </c>
      <c r="E14" s="194">
        <v>0</v>
      </c>
    </row>
    <row r="15" ht="29.25" customHeight="1" spans="1:5">
      <c r="A15" s="189" t="s">
        <v>115</v>
      </c>
      <c r="B15" s="163">
        <f t="shared" si="0"/>
        <v>0</v>
      </c>
      <c r="C15" s="164"/>
      <c r="D15" s="190"/>
      <c r="E15" s="191"/>
    </row>
    <row r="16" ht="29.25" customHeight="1" spans="1:5">
      <c r="A16" s="189" t="s">
        <v>116</v>
      </c>
      <c r="B16" s="163">
        <f t="shared" si="0"/>
        <v>0</v>
      </c>
      <c r="C16" s="164"/>
      <c r="D16" s="190"/>
      <c r="E16" s="191"/>
    </row>
    <row r="17" ht="29.25" customHeight="1" spans="1:5">
      <c r="A17" s="192" t="s">
        <v>117</v>
      </c>
      <c r="B17" s="163">
        <f t="shared" si="0"/>
        <v>0</v>
      </c>
      <c r="C17" s="133"/>
      <c r="D17" s="193"/>
      <c r="E17" s="194"/>
    </row>
    <row r="18" ht="29.25" customHeight="1" spans="1:5">
      <c r="A18" s="192" t="s">
        <v>118</v>
      </c>
      <c r="B18" s="163">
        <f t="shared" si="0"/>
        <v>0</v>
      </c>
      <c r="C18" s="133"/>
      <c r="D18" s="193"/>
      <c r="E18" s="194"/>
    </row>
    <row r="19" ht="29.25" customHeight="1" spans="1:5">
      <c r="A19" s="192" t="s">
        <v>119</v>
      </c>
      <c r="B19" s="163">
        <f t="shared" si="0"/>
        <v>698244.48</v>
      </c>
      <c r="C19" s="133">
        <v>698244.48</v>
      </c>
      <c r="D19" s="193"/>
      <c r="E19" s="194"/>
    </row>
    <row r="20" ht="29.25" customHeight="1" spans="1:5">
      <c r="A20" s="192" t="s">
        <v>120</v>
      </c>
      <c r="B20" s="163">
        <f t="shared" si="0"/>
        <v>0</v>
      </c>
      <c r="C20" s="133"/>
      <c r="D20" s="193"/>
      <c r="E20" s="194"/>
    </row>
    <row r="21" ht="29.25" customHeight="1" spans="1:5">
      <c r="A21" s="189" t="s">
        <v>121</v>
      </c>
      <c r="B21" s="163">
        <f t="shared" si="0"/>
        <v>0</v>
      </c>
      <c r="C21" s="164"/>
      <c r="D21" s="190"/>
      <c r="E21" s="191"/>
    </row>
    <row r="22" ht="29.25" customHeight="1" spans="1:5">
      <c r="A22" s="192" t="s">
        <v>122</v>
      </c>
      <c r="B22" s="163">
        <f t="shared" si="0"/>
        <v>25320.49</v>
      </c>
      <c r="C22" s="133">
        <v>25320.49</v>
      </c>
      <c r="D22" s="193"/>
      <c r="E22" s="194"/>
    </row>
    <row r="23" ht="29.25" customHeight="1" spans="1:5">
      <c r="A23" s="189" t="s">
        <v>123</v>
      </c>
      <c r="B23" s="163">
        <f t="shared" si="0"/>
        <v>0</v>
      </c>
      <c r="C23" s="164"/>
      <c r="D23" s="190"/>
      <c r="E23" s="191"/>
    </row>
    <row r="24" ht="29.25" customHeight="1" spans="1:5">
      <c r="A24" s="189" t="s">
        <v>124</v>
      </c>
      <c r="B24" s="163">
        <f t="shared" si="0"/>
        <v>0</v>
      </c>
      <c r="C24" s="164"/>
      <c r="D24" s="190"/>
      <c r="E24" s="191"/>
    </row>
    <row r="25" ht="29.25" customHeight="1" spans="1:5">
      <c r="A25" s="192" t="s">
        <v>125</v>
      </c>
      <c r="B25" s="163">
        <f t="shared" si="0"/>
        <v>303840.3</v>
      </c>
      <c r="C25" s="133">
        <v>303840.3</v>
      </c>
      <c r="D25" s="193"/>
      <c r="E25" s="194"/>
    </row>
    <row r="26" ht="29.25" customHeight="1" spans="1:5">
      <c r="A26" s="192" t="s">
        <v>126</v>
      </c>
      <c r="B26" s="163">
        <f t="shared" si="0"/>
        <v>0</v>
      </c>
      <c r="C26" s="133"/>
      <c r="D26" s="193"/>
      <c r="E26" s="194"/>
    </row>
    <row r="27" ht="29.25" customHeight="1" spans="1:5">
      <c r="A27" s="192" t="s">
        <v>127</v>
      </c>
      <c r="B27" s="163">
        <f t="shared" si="0"/>
        <v>0</v>
      </c>
      <c r="C27" s="133"/>
      <c r="D27" s="193"/>
      <c r="E27" s="194"/>
    </row>
    <row r="28" ht="29.25" customHeight="1" spans="1:5">
      <c r="A28" s="189" t="s">
        <v>128</v>
      </c>
      <c r="B28" s="163">
        <f t="shared" si="0"/>
        <v>0</v>
      </c>
      <c r="C28" s="164"/>
      <c r="D28" s="190"/>
      <c r="E28" s="191"/>
    </row>
    <row r="29" ht="29.25" customHeight="1" spans="1:5">
      <c r="A29" s="189" t="s">
        <v>129</v>
      </c>
      <c r="B29" s="163">
        <f t="shared" si="0"/>
        <v>0</v>
      </c>
      <c r="C29" s="164"/>
      <c r="D29" s="190"/>
      <c r="E29" s="191"/>
    </row>
    <row r="30" ht="29.25" customHeight="1" spans="1:5">
      <c r="A30" s="192" t="s">
        <v>130</v>
      </c>
      <c r="B30" s="163">
        <f t="shared" si="0"/>
        <v>2372920</v>
      </c>
      <c r="C30" s="133"/>
      <c r="D30" s="193">
        <v>2372920</v>
      </c>
      <c r="E30" s="194"/>
    </row>
    <row r="31" ht="29.25" customHeight="1" spans="1:5">
      <c r="A31" s="189" t="s">
        <v>131</v>
      </c>
      <c r="B31" s="163">
        <f t="shared" si="0"/>
        <v>0</v>
      </c>
      <c r="C31" s="164"/>
      <c r="D31" s="190"/>
      <c r="E31" s="191"/>
    </row>
    <row r="32" ht="29.25" customHeight="1" spans="1:5">
      <c r="A32" s="189" t="s">
        <v>132</v>
      </c>
      <c r="B32" s="163">
        <f t="shared" si="0"/>
        <v>0</v>
      </c>
      <c r="C32" s="164"/>
      <c r="D32" s="190"/>
      <c r="E32" s="191"/>
    </row>
    <row r="33" ht="29.25" customHeight="1" spans="1:5">
      <c r="A33" s="192" t="s">
        <v>133</v>
      </c>
      <c r="B33" s="163">
        <f t="shared" si="0"/>
        <v>529630.56</v>
      </c>
      <c r="C33" s="133">
        <v>529630.56</v>
      </c>
      <c r="D33" s="193"/>
      <c r="E33" s="194"/>
    </row>
  </sheetData>
  <sheetProtection formatCells="0" formatColumns="0" formatRows="0"/>
  <mergeCells count="1">
    <mergeCell ref="A2:E2"/>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4"/>
  <sheetViews>
    <sheetView showGridLines="0" showZeros="0" workbookViewId="0">
      <selection activeCell="I26" sqref="I26"/>
    </sheetView>
  </sheetViews>
  <sheetFormatPr defaultColWidth="9" defaultRowHeight="12.75" customHeight="1"/>
  <cols>
    <col min="1" max="1" width="33.1428571428571" style="108" customWidth="1"/>
    <col min="2" max="2" width="24.5714285714286" style="108" customWidth="1"/>
    <col min="3" max="3" width="29" style="108" customWidth="1"/>
    <col min="4" max="4" width="22.5714285714286" style="108" customWidth="1"/>
    <col min="5" max="99" width="9" style="108" customWidth="1"/>
  </cols>
  <sheetData>
    <row r="1" ht="25.5" customHeight="1" spans="1:98">
      <c r="A1" s="128" t="s">
        <v>28</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row>
    <row r="2" ht="25.5" customHeight="1" spans="1:98">
      <c r="A2" s="169" t="s">
        <v>134</v>
      </c>
      <c r="B2" s="169"/>
      <c r="C2" s="169"/>
      <c r="D2" s="169"/>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row>
    <row r="3" ht="16.5" customHeight="1" spans="2:98">
      <c r="B3" s="171"/>
      <c r="C3" s="172"/>
      <c r="D3" s="111" t="s">
        <v>30</v>
      </c>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row>
    <row r="4" ht="16.5" customHeight="1" spans="1:98">
      <c r="A4" s="112" t="s">
        <v>135</v>
      </c>
      <c r="B4" s="114"/>
      <c r="C4" s="174" t="s">
        <v>136</v>
      </c>
      <c r="D4" s="174"/>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row>
    <row r="5" ht="16.5" customHeight="1" spans="1:98">
      <c r="A5" s="112" t="s">
        <v>33</v>
      </c>
      <c r="B5" s="113" t="s">
        <v>34</v>
      </c>
      <c r="C5" s="161" t="s">
        <v>33</v>
      </c>
      <c r="D5" s="175" t="s">
        <v>106</v>
      </c>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row>
    <row r="6" s="118" customFormat="1" ht="16.5" customHeight="1" spans="1:99">
      <c r="A6" s="176" t="s">
        <v>137</v>
      </c>
      <c r="B6" s="177">
        <f>B7+B8+B9</f>
        <v>10769079.23</v>
      </c>
      <c r="C6" s="178" t="s">
        <v>138</v>
      </c>
      <c r="D6" s="179">
        <f>SUM(D7:D33)</f>
        <v>10769079.23</v>
      </c>
      <c r="E6" s="180"/>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09"/>
    </row>
    <row r="7" s="118" customFormat="1" ht="16.5" customHeight="1" spans="1:99">
      <c r="A7" s="176" t="s">
        <v>139</v>
      </c>
      <c r="B7" s="163">
        <v>10769079.23</v>
      </c>
      <c r="C7" s="178" t="s">
        <v>140</v>
      </c>
      <c r="D7" s="179">
        <v>6839123.4</v>
      </c>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1"/>
      <c r="CJ7" s="181"/>
      <c r="CK7" s="181"/>
      <c r="CL7" s="181"/>
      <c r="CM7" s="181"/>
      <c r="CN7" s="181"/>
      <c r="CO7" s="181"/>
      <c r="CP7" s="181"/>
      <c r="CQ7" s="181"/>
      <c r="CR7" s="181"/>
      <c r="CS7" s="181"/>
      <c r="CT7" s="181"/>
      <c r="CU7" s="109"/>
    </row>
    <row r="8" s="118" customFormat="1" ht="16.5" customHeight="1" spans="1:99">
      <c r="A8" s="176" t="s">
        <v>141</v>
      </c>
      <c r="B8" s="177">
        <v>0</v>
      </c>
      <c r="C8" s="178" t="s">
        <v>142</v>
      </c>
      <c r="D8" s="179"/>
      <c r="E8" s="180"/>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c r="CH8" s="181"/>
      <c r="CI8" s="181"/>
      <c r="CJ8" s="181"/>
      <c r="CK8" s="181"/>
      <c r="CL8" s="181"/>
      <c r="CM8" s="181"/>
      <c r="CN8" s="181"/>
      <c r="CO8" s="181"/>
      <c r="CP8" s="181"/>
      <c r="CQ8" s="181"/>
      <c r="CR8" s="181"/>
      <c r="CS8" s="181"/>
      <c r="CT8" s="181"/>
      <c r="CU8" s="109"/>
    </row>
    <row r="9" s="118" customFormat="1" ht="16.5" customHeight="1" spans="1:99">
      <c r="A9" s="176" t="s">
        <v>143</v>
      </c>
      <c r="B9" s="177"/>
      <c r="C9" s="178" t="s">
        <v>144</v>
      </c>
      <c r="D9" s="179"/>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c r="CH9" s="181"/>
      <c r="CI9" s="181"/>
      <c r="CJ9" s="181"/>
      <c r="CK9" s="181"/>
      <c r="CL9" s="181"/>
      <c r="CM9" s="181"/>
      <c r="CN9" s="181"/>
      <c r="CO9" s="181"/>
      <c r="CP9" s="181"/>
      <c r="CQ9" s="181"/>
      <c r="CR9" s="181"/>
      <c r="CS9" s="181"/>
      <c r="CT9" s="181"/>
      <c r="CU9" s="109"/>
    </row>
    <row r="10" s="118" customFormat="1" ht="16.5" customHeight="1" spans="1:99">
      <c r="A10" s="176"/>
      <c r="B10" s="182"/>
      <c r="C10" s="178" t="s">
        <v>145</v>
      </c>
      <c r="D10" s="179"/>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181"/>
      <c r="BO10" s="181"/>
      <c r="BP10" s="181"/>
      <c r="BQ10" s="181"/>
      <c r="BR10" s="181"/>
      <c r="BS10" s="181"/>
      <c r="BT10" s="181"/>
      <c r="BU10" s="181"/>
      <c r="BV10" s="181"/>
      <c r="BW10" s="181"/>
      <c r="BX10" s="181"/>
      <c r="BY10" s="181"/>
      <c r="BZ10" s="181"/>
      <c r="CA10" s="181"/>
      <c r="CB10" s="181"/>
      <c r="CC10" s="181"/>
      <c r="CD10" s="181"/>
      <c r="CE10" s="181"/>
      <c r="CF10" s="181"/>
      <c r="CG10" s="181"/>
      <c r="CH10" s="181"/>
      <c r="CI10" s="181"/>
      <c r="CJ10" s="181"/>
      <c r="CK10" s="181"/>
      <c r="CL10" s="181"/>
      <c r="CM10" s="181"/>
      <c r="CN10" s="181"/>
      <c r="CO10" s="181"/>
      <c r="CP10" s="181"/>
      <c r="CQ10" s="181"/>
      <c r="CR10" s="181"/>
      <c r="CS10" s="181"/>
      <c r="CT10" s="181"/>
      <c r="CU10" s="109"/>
    </row>
    <row r="11" s="118" customFormat="1" ht="16.5" customHeight="1" spans="1:99">
      <c r="A11" s="176"/>
      <c r="B11" s="182"/>
      <c r="C11" s="178" t="s">
        <v>146</v>
      </c>
      <c r="D11" s="179"/>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1"/>
      <c r="BJ11" s="181"/>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c r="CH11" s="181"/>
      <c r="CI11" s="181"/>
      <c r="CJ11" s="181"/>
      <c r="CK11" s="181"/>
      <c r="CL11" s="181"/>
      <c r="CM11" s="181"/>
      <c r="CN11" s="181"/>
      <c r="CO11" s="181"/>
      <c r="CP11" s="181"/>
      <c r="CQ11" s="181"/>
      <c r="CR11" s="181"/>
      <c r="CS11" s="181"/>
      <c r="CT11" s="181"/>
      <c r="CU11" s="109"/>
    </row>
    <row r="12" s="118" customFormat="1" ht="16.5" customHeight="1" spans="1:99">
      <c r="A12" s="176"/>
      <c r="B12" s="182"/>
      <c r="C12" s="178" t="s">
        <v>147</v>
      </c>
      <c r="D12" s="179"/>
      <c r="E12" s="181"/>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09"/>
    </row>
    <row r="13" s="118" customFormat="1" ht="16.5" customHeight="1" spans="1:99">
      <c r="A13" s="183"/>
      <c r="B13" s="177"/>
      <c r="C13" s="178" t="s">
        <v>148</v>
      </c>
      <c r="D13" s="179"/>
      <c r="E13" s="181"/>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c r="BQ13" s="181"/>
      <c r="BR13" s="181"/>
      <c r="BS13" s="181"/>
      <c r="BT13" s="181"/>
      <c r="BU13" s="181"/>
      <c r="BV13" s="181"/>
      <c r="BW13" s="181"/>
      <c r="BX13" s="181"/>
      <c r="BY13" s="181"/>
      <c r="BZ13" s="181"/>
      <c r="CA13" s="181"/>
      <c r="CB13" s="181"/>
      <c r="CC13" s="181"/>
      <c r="CD13" s="181"/>
      <c r="CE13" s="181"/>
      <c r="CF13" s="181"/>
      <c r="CG13" s="181"/>
      <c r="CH13" s="181"/>
      <c r="CI13" s="181"/>
      <c r="CJ13" s="181"/>
      <c r="CK13" s="181"/>
      <c r="CL13" s="181"/>
      <c r="CM13" s="181"/>
      <c r="CN13" s="181"/>
      <c r="CO13" s="181"/>
      <c r="CP13" s="181"/>
      <c r="CQ13" s="181"/>
      <c r="CR13" s="181"/>
      <c r="CS13" s="181"/>
      <c r="CT13" s="181"/>
      <c r="CU13" s="109"/>
    </row>
    <row r="14" s="118" customFormat="1" ht="16.5" customHeight="1" spans="1:99">
      <c r="A14" s="183"/>
      <c r="B14" s="184"/>
      <c r="C14" s="178" t="s">
        <v>149</v>
      </c>
      <c r="D14" s="179">
        <v>723564.97</v>
      </c>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c r="CH14" s="181"/>
      <c r="CI14" s="181"/>
      <c r="CJ14" s="181"/>
      <c r="CK14" s="181"/>
      <c r="CL14" s="181"/>
      <c r="CM14" s="181"/>
      <c r="CN14" s="181"/>
      <c r="CO14" s="181"/>
      <c r="CP14" s="181"/>
      <c r="CQ14" s="181"/>
      <c r="CR14" s="181"/>
      <c r="CS14" s="181"/>
      <c r="CT14" s="181"/>
      <c r="CU14" s="109"/>
    </row>
    <row r="15" s="118" customFormat="1" ht="16.5" customHeight="1" spans="1:99">
      <c r="A15" s="183"/>
      <c r="B15" s="177"/>
      <c r="C15" s="178" t="s">
        <v>150</v>
      </c>
      <c r="D15" s="179"/>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c r="CH15" s="181"/>
      <c r="CI15" s="181"/>
      <c r="CJ15" s="181"/>
      <c r="CK15" s="181"/>
      <c r="CL15" s="181"/>
      <c r="CM15" s="181"/>
      <c r="CN15" s="181"/>
      <c r="CO15" s="181"/>
      <c r="CP15" s="181"/>
      <c r="CQ15" s="181"/>
      <c r="CR15" s="181"/>
      <c r="CS15" s="181"/>
      <c r="CT15" s="181"/>
      <c r="CU15" s="109"/>
    </row>
    <row r="16" s="118" customFormat="1" ht="16.5" customHeight="1" spans="1:99">
      <c r="A16" s="183"/>
      <c r="B16" s="177"/>
      <c r="C16" s="178" t="s">
        <v>151</v>
      </c>
      <c r="D16" s="179">
        <v>303840.3</v>
      </c>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181"/>
      <c r="CR16" s="181"/>
      <c r="CS16" s="181"/>
      <c r="CT16" s="181"/>
      <c r="CU16" s="109"/>
    </row>
    <row r="17" s="118" customFormat="1" ht="16.5" customHeight="1" spans="1:99">
      <c r="A17" s="183"/>
      <c r="B17" s="177"/>
      <c r="C17" s="178" t="s">
        <v>152</v>
      </c>
      <c r="D17" s="179"/>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c r="CN17" s="181"/>
      <c r="CO17" s="181"/>
      <c r="CP17" s="181"/>
      <c r="CQ17" s="181"/>
      <c r="CR17" s="181"/>
      <c r="CS17" s="181"/>
      <c r="CT17" s="181"/>
      <c r="CU17" s="109"/>
    </row>
    <row r="18" s="118" customFormat="1" ht="16.5" customHeight="1" spans="1:99">
      <c r="A18" s="183"/>
      <c r="B18" s="177"/>
      <c r="C18" s="178" t="s">
        <v>153</v>
      </c>
      <c r="D18" s="179">
        <v>234000</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c r="CN18" s="181"/>
      <c r="CO18" s="181"/>
      <c r="CP18" s="181"/>
      <c r="CQ18" s="181"/>
      <c r="CR18" s="181"/>
      <c r="CS18" s="181"/>
      <c r="CT18" s="181"/>
      <c r="CU18" s="109"/>
    </row>
    <row r="19" s="118" customFormat="1" ht="16.5" customHeight="1" spans="1:99">
      <c r="A19" s="183"/>
      <c r="B19" s="177"/>
      <c r="C19" s="178" t="s">
        <v>154</v>
      </c>
      <c r="D19" s="179">
        <v>1788920</v>
      </c>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1"/>
      <c r="BW19" s="181"/>
      <c r="BX19" s="181"/>
      <c r="BY19" s="181"/>
      <c r="BZ19" s="181"/>
      <c r="CA19" s="181"/>
      <c r="CB19" s="181"/>
      <c r="CC19" s="181"/>
      <c r="CD19" s="181"/>
      <c r="CE19" s="181"/>
      <c r="CF19" s="181"/>
      <c r="CG19" s="181"/>
      <c r="CH19" s="181"/>
      <c r="CI19" s="181"/>
      <c r="CJ19" s="181"/>
      <c r="CK19" s="181"/>
      <c r="CL19" s="181"/>
      <c r="CM19" s="181"/>
      <c r="CN19" s="181"/>
      <c r="CO19" s="181"/>
      <c r="CP19" s="181"/>
      <c r="CQ19" s="181"/>
      <c r="CR19" s="181"/>
      <c r="CS19" s="181"/>
      <c r="CT19" s="181"/>
      <c r="CU19" s="109"/>
    </row>
    <row r="20" s="118" customFormat="1" ht="16.5" customHeight="1" spans="1:99">
      <c r="A20" s="183"/>
      <c r="B20" s="177"/>
      <c r="C20" s="178" t="s">
        <v>155</v>
      </c>
      <c r="D20" s="179"/>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c r="BV20" s="181"/>
      <c r="BW20" s="181"/>
      <c r="BX20" s="181"/>
      <c r="BY20" s="181"/>
      <c r="BZ20" s="181"/>
      <c r="CA20" s="181"/>
      <c r="CB20" s="181"/>
      <c r="CC20" s="181"/>
      <c r="CD20" s="181"/>
      <c r="CE20" s="181"/>
      <c r="CF20" s="181"/>
      <c r="CG20" s="181"/>
      <c r="CH20" s="181"/>
      <c r="CI20" s="181"/>
      <c r="CJ20" s="181"/>
      <c r="CK20" s="181"/>
      <c r="CL20" s="181"/>
      <c r="CM20" s="181"/>
      <c r="CN20" s="181"/>
      <c r="CO20" s="181"/>
      <c r="CP20" s="181"/>
      <c r="CQ20" s="181"/>
      <c r="CR20" s="181"/>
      <c r="CS20" s="181"/>
      <c r="CT20" s="181"/>
      <c r="CU20" s="109"/>
    </row>
    <row r="21" s="118" customFormat="1" ht="16.5" customHeight="1" spans="1:99">
      <c r="A21" s="183"/>
      <c r="B21" s="177"/>
      <c r="C21" s="178" t="s">
        <v>156</v>
      </c>
      <c r="D21" s="179">
        <v>350000</v>
      </c>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1"/>
      <c r="BB21" s="181"/>
      <c r="BC21" s="181"/>
      <c r="BD21" s="181"/>
      <c r="BE21" s="181"/>
      <c r="BF21" s="181"/>
      <c r="BG21" s="181"/>
      <c r="BH21" s="181"/>
      <c r="BI21" s="181"/>
      <c r="BJ21" s="181"/>
      <c r="BK21" s="181"/>
      <c r="BL21" s="181"/>
      <c r="BM21" s="181"/>
      <c r="BN21" s="181"/>
      <c r="BO21" s="181"/>
      <c r="BP21" s="181"/>
      <c r="BQ21" s="181"/>
      <c r="BR21" s="181"/>
      <c r="BS21" s="181"/>
      <c r="BT21" s="181"/>
      <c r="BU21" s="181"/>
      <c r="BV21" s="181"/>
      <c r="BW21" s="181"/>
      <c r="BX21" s="181"/>
      <c r="BY21" s="181"/>
      <c r="BZ21" s="181"/>
      <c r="CA21" s="181"/>
      <c r="CB21" s="181"/>
      <c r="CC21" s="181"/>
      <c r="CD21" s="181"/>
      <c r="CE21" s="181"/>
      <c r="CF21" s="181"/>
      <c r="CG21" s="181"/>
      <c r="CH21" s="181"/>
      <c r="CI21" s="181"/>
      <c r="CJ21" s="181"/>
      <c r="CK21" s="181"/>
      <c r="CL21" s="181"/>
      <c r="CM21" s="181"/>
      <c r="CN21" s="181"/>
      <c r="CO21" s="181"/>
      <c r="CP21" s="181"/>
      <c r="CQ21" s="181"/>
      <c r="CR21" s="181"/>
      <c r="CS21" s="181"/>
      <c r="CT21" s="181"/>
      <c r="CU21" s="109"/>
    </row>
    <row r="22" s="118" customFormat="1" ht="16.5" customHeight="1" spans="1:99">
      <c r="A22" s="183"/>
      <c r="B22" s="177"/>
      <c r="C22" s="178" t="s">
        <v>157</v>
      </c>
      <c r="D22" s="179"/>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1"/>
      <c r="BC22" s="181"/>
      <c r="BD22" s="181"/>
      <c r="BE22" s="181"/>
      <c r="BF22" s="181"/>
      <c r="BG22" s="181"/>
      <c r="BH22" s="181"/>
      <c r="BI22" s="181"/>
      <c r="BJ22" s="181"/>
      <c r="BK22" s="181"/>
      <c r="BL22" s="181"/>
      <c r="BM22" s="181"/>
      <c r="BN22" s="181"/>
      <c r="BO22" s="181"/>
      <c r="BP22" s="181"/>
      <c r="BQ22" s="181"/>
      <c r="BR22" s="181"/>
      <c r="BS22" s="181"/>
      <c r="BT22" s="181"/>
      <c r="BU22" s="181"/>
      <c r="BV22" s="181"/>
      <c r="BW22" s="181"/>
      <c r="BX22" s="181"/>
      <c r="BY22" s="181"/>
      <c r="BZ22" s="181"/>
      <c r="CA22" s="181"/>
      <c r="CB22" s="181"/>
      <c r="CC22" s="181"/>
      <c r="CD22" s="181"/>
      <c r="CE22" s="181"/>
      <c r="CF22" s="181"/>
      <c r="CG22" s="181"/>
      <c r="CH22" s="181"/>
      <c r="CI22" s="181"/>
      <c r="CJ22" s="181"/>
      <c r="CK22" s="181"/>
      <c r="CL22" s="181"/>
      <c r="CM22" s="181"/>
      <c r="CN22" s="181"/>
      <c r="CO22" s="181"/>
      <c r="CP22" s="181"/>
      <c r="CQ22" s="181"/>
      <c r="CR22" s="181"/>
      <c r="CS22" s="181"/>
      <c r="CT22" s="181"/>
      <c r="CU22" s="109"/>
    </row>
    <row r="23" s="118" customFormat="1" ht="16.5" customHeight="1" spans="1:99">
      <c r="A23" s="183"/>
      <c r="B23" s="177"/>
      <c r="C23" s="178" t="s">
        <v>158</v>
      </c>
      <c r="D23" s="179"/>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1"/>
      <c r="BM23" s="181"/>
      <c r="BN23" s="181"/>
      <c r="BO23" s="181"/>
      <c r="BP23" s="181"/>
      <c r="BQ23" s="181"/>
      <c r="BR23" s="181"/>
      <c r="BS23" s="181"/>
      <c r="BT23" s="181"/>
      <c r="BU23" s="181"/>
      <c r="BV23" s="181"/>
      <c r="BW23" s="181"/>
      <c r="BX23" s="181"/>
      <c r="BY23" s="181"/>
      <c r="BZ23" s="181"/>
      <c r="CA23" s="181"/>
      <c r="CB23" s="181"/>
      <c r="CC23" s="181"/>
      <c r="CD23" s="181"/>
      <c r="CE23" s="181"/>
      <c r="CF23" s="181"/>
      <c r="CG23" s="181"/>
      <c r="CH23" s="181"/>
      <c r="CI23" s="181"/>
      <c r="CJ23" s="181"/>
      <c r="CK23" s="181"/>
      <c r="CL23" s="181"/>
      <c r="CM23" s="181"/>
      <c r="CN23" s="181"/>
      <c r="CO23" s="181"/>
      <c r="CP23" s="181"/>
      <c r="CQ23" s="181"/>
      <c r="CR23" s="181"/>
      <c r="CS23" s="181"/>
      <c r="CT23" s="181"/>
      <c r="CU23" s="109"/>
    </row>
    <row r="24" s="118" customFormat="1" ht="16.5" customHeight="1" spans="1:99">
      <c r="A24" s="183"/>
      <c r="B24" s="177"/>
      <c r="C24" s="178" t="s">
        <v>159</v>
      </c>
      <c r="D24" s="179"/>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81"/>
      <c r="BM24" s="181"/>
      <c r="BN24" s="181"/>
      <c r="BO24" s="181"/>
      <c r="BP24" s="181"/>
      <c r="BQ24" s="181"/>
      <c r="BR24" s="181"/>
      <c r="BS24" s="181"/>
      <c r="BT24" s="181"/>
      <c r="BU24" s="181"/>
      <c r="BV24" s="181"/>
      <c r="BW24" s="181"/>
      <c r="BX24" s="181"/>
      <c r="BY24" s="181"/>
      <c r="BZ24" s="181"/>
      <c r="CA24" s="181"/>
      <c r="CB24" s="181"/>
      <c r="CC24" s="181"/>
      <c r="CD24" s="181"/>
      <c r="CE24" s="181"/>
      <c r="CF24" s="181"/>
      <c r="CG24" s="181"/>
      <c r="CH24" s="181"/>
      <c r="CI24" s="181"/>
      <c r="CJ24" s="181"/>
      <c r="CK24" s="181"/>
      <c r="CL24" s="181"/>
      <c r="CM24" s="181"/>
      <c r="CN24" s="181"/>
      <c r="CO24" s="181"/>
      <c r="CP24" s="181"/>
      <c r="CQ24" s="181"/>
      <c r="CR24" s="181"/>
      <c r="CS24" s="181"/>
      <c r="CT24" s="181"/>
      <c r="CU24" s="109"/>
    </row>
    <row r="25" s="118" customFormat="1" ht="16.5" customHeight="1" spans="1:99">
      <c r="A25" s="183"/>
      <c r="B25" s="177"/>
      <c r="C25" s="178" t="s">
        <v>160</v>
      </c>
      <c r="D25" s="179"/>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1"/>
      <c r="BB25" s="181"/>
      <c r="BC25" s="181"/>
      <c r="BD25" s="181"/>
      <c r="BE25" s="181"/>
      <c r="BF25" s="181"/>
      <c r="BG25" s="181"/>
      <c r="BH25" s="181"/>
      <c r="BI25" s="181"/>
      <c r="BJ25" s="181"/>
      <c r="BK25" s="181"/>
      <c r="BL25" s="181"/>
      <c r="BM25" s="181"/>
      <c r="BN25" s="181"/>
      <c r="BO25" s="181"/>
      <c r="BP25" s="181"/>
      <c r="BQ25" s="181"/>
      <c r="BR25" s="181"/>
      <c r="BS25" s="181"/>
      <c r="BT25" s="181"/>
      <c r="BU25" s="181"/>
      <c r="BV25" s="181"/>
      <c r="BW25" s="181"/>
      <c r="BX25" s="181"/>
      <c r="BY25" s="181"/>
      <c r="BZ25" s="181"/>
      <c r="CA25" s="181"/>
      <c r="CB25" s="181"/>
      <c r="CC25" s="181"/>
      <c r="CD25" s="181"/>
      <c r="CE25" s="181"/>
      <c r="CF25" s="181"/>
      <c r="CG25" s="181"/>
      <c r="CH25" s="181"/>
      <c r="CI25" s="181"/>
      <c r="CJ25" s="181"/>
      <c r="CK25" s="181"/>
      <c r="CL25" s="181"/>
      <c r="CM25" s="181"/>
      <c r="CN25" s="181"/>
      <c r="CO25" s="181"/>
      <c r="CP25" s="181"/>
      <c r="CQ25" s="181"/>
      <c r="CR25" s="181"/>
      <c r="CS25" s="181"/>
      <c r="CT25" s="181"/>
      <c r="CU25" s="109"/>
    </row>
    <row r="26" s="118" customFormat="1" ht="16.5" customHeight="1" spans="1:99">
      <c r="A26" s="183"/>
      <c r="B26" s="177"/>
      <c r="C26" s="178" t="s">
        <v>161</v>
      </c>
      <c r="D26" s="179">
        <v>529630.56</v>
      </c>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c r="BJ26" s="181"/>
      <c r="BK26" s="181"/>
      <c r="BL26" s="181"/>
      <c r="BM26" s="181"/>
      <c r="BN26" s="181"/>
      <c r="BO26" s="181"/>
      <c r="BP26" s="181"/>
      <c r="BQ26" s="181"/>
      <c r="BR26" s="181"/>
      <c r="BS26" s="181"/>
      <c r="BT26" s="181"/>
      <c r="BU26" s="181"/>
      <c r="BV26" s="181"/>
      <c r="BW26" s="181"/>
      <c r="BX26" s="181"/>
      <c r="BY26" s="181"/>
      <c r="BZ26" s="181"/>
      <c r="CA26" s="181"/>
      <c r="CB26" s="181"/>
      <c r="CC26" s="181"/>
      <c r="CD26" s="181"/>
      <c r="CE26" s="181"/>
      <c r="CF26" s="181"/>
      <c r="CG26" s="181"/>
      <c r="CH26" s="181"/>
      <c r="CI26" s="181"/>
      <c r="CJ26" s="181"/>
      <c r="CK26" s="181"/>
      <c r="CL26" s="181"/>
      <c r="CM26" s="181"/>
      <c r="CN26" s="181"/>
      <c r="CO26" s="181"/>
      <c r="CP26" s="181"/>
      <c r="CQ26" s="181"/>
      <c r="CR26" s="181"/>
      <c r="CS26" s="181"/>
      <c r="CT26" s="181"/>
      <c r="CU26" s="109"/>
    </row>
    <row r="27" s="118" customFormat="1" ht="16.5" customHeight="1" spans="1:99">
      <c r="A27" s="183"/>
      <c r="B27" s="177"/>
      <c r="C27" s="178" t="s">
        <v>162</v>
      </c>
      <c r="D27" s="179"/>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1"/>
      <c r="BB27" s="181"/>
      <c r="BC27" s="181"/>
      <c r="BD27" s="181"/>
      <c r="BE27" s="181"/>
      <c r="BF27" s="181"/>
      <c r="BG27" s="181"/>
      <c r="BH27" s="181"/>
      <c r="BI27" s="181"/>
      <c r="BJ27" s="181"/>
      <c r="BK27" s="181"/>
      <c r="BL27" s="181"/>
      <c r="BM27" s="181"/>
      <c r="BN27" s="181"/>
      <c r="BO27" s="181"/>
      <c r="BP27" s="181"/>
      <c r="BQ27" s="181"/>
      <c r="BR27" s="181"/>
      <c r="BS27" s="181"/>
      <c r="BT27" s="181"/>
      <c r="BU27" s="181"/>
      <c r="BV27" s="181"/>
      <c r="BW27" s="181"/>
      <c r="BX27" s="181"/>
      <c r="BY27" s="181"/>
      <c r="BZ27" s="181"/>
      <c r="CA27" s="181"/>
      <c r="CB27" s="181"/>
      <c r="CC27" s="181"/>
      <c r="CD27" s="181"/>
      <c r="CE27" s="181"/>
      <c r="CF27" s="181"/>
      <c r="CG27" s="181"/>
      <c r="CH27" s="181"/>
      <c r="CI27" s="181"/>
      <c r="CJ27" s="181"/>
      <c r="CK27" s="181"/>
      <c r="CL27" s="181"/>
      <c r="CM27" s="181"/>
      <c r="CN27" s="181"/>
      <c r="CO27" s="181"/>
      <c r="CP27" s="181"/>
      <c r="CQ27" s="181"/>
      <c r="CR27" s="181"/>
      <c r="CS27" s="181"/>
      <c r="CT27" s="181"/>
      <c r="CU27" s="109"/>
    </row>
    <row r="28" s="118" customFormat="1" ht="16.5" customHeight="1" spans="1:99">
      <c r="A28" s="183"/>
      <c r="B28" s="177"/>
      <c r="C28" s="178" t="s">
        <v>163</v>
      </c>
      <c r="D28" s="179"/>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1"/>
      <c r="BE28" s="181"/>
      <c r="BF28" s="181"/>
      <c r="BG28" s="181"/>
      <c r="BH28" s="181"/>
      <c r="BI28" s="181"/>
      <c r="BJ28" s="181"/>
      <c r="BK28" s="181"/>
      <c r="BL28" s="181"/>
      <c r="BM28" s="181"/>
      <c r="BN28" s="181"/>
      <c r="BO28" s="181"/>
      <c r="BP28" s="181"/>
      <c r="BQ28" s="181"/>
      <c r="BR28" s="181"/>
      <c r="BS28" s="181"/>
      <c r="BT28" s="181"/>
      <c r="BU28" s="181"/>
      <c r="BV28" s="181"/>
      <c r="BW28" s="181"/>
      <c r="BX28" s="181"/>
      <c r="BY28" s="181"/>
      <c r="BZ28" s="181"/>
      <c r="CA28" s="181"/>
      <c r="CB28" s="181"/>
      <c r="CC28" s="181"/>
      <c r="CD28" s="181"/>
      <c r="CE28" s="181"/>
      <c r="CF28" s="181"/>
      <c r="CG28" s="181"/>
      <c r="CH28" s="181"/>
      <c r="CI28" s="181"/>
      <c r="CJ28" s="181"/>
      <c r="CK28" s="181"/>
      <c r="CL28" s="181"/>
      <c r="CM28" s="181"/>
      <c r="CN28" s="181"/>
      <c r="CO28" s="181"/>
      <c r="CP28" s="181"/>
      <c r="CQ28" s="181"/>
      <c r="CR28" s="181"/>
      <c r="CS28" s="181"/>
      <c r="CT28" s="181"/>
      <c r="CU28" s="109"/>
    </row>
    <row r="29" s="118" customFormat="1" ht="16.5" customHeight="1" spans="1:99">
      <c r="A29" s="183"/>
      <c r="B29" s="177"/>
      <c r="C29" s="178" t="s">
        <v>164</v>
      </c>
      <c r="D29" s="179"/>
      <c r="E29" s="181"/>
      <c r="F29" s="181"/>
      <c r="G29" s="181"/>
      <c r="H29" s="181"/>
      <c r="I29" s="181"/>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1"/>
      <c r="BP29" s="181"/>
      <c r="BQ29" s="181"/>
      <c r="BR29" s="181"/>
      <c r="BS29" s="181"/>
      <c r="BT29" s="181"/>
      <c r="BU29" s="181"/>
      <c r="BV29" s="181"/>
      <c r="BW29" s="181"/>
      <c r="BX29" s="181"/>
      <c r="BY29" s="181"/>
      <c r="BZ29" s="181"/>
      <c r="CA29" s="181"/>
      <c r="CB29" s="181"/>
      <c r="CC29" s="181"/>
      <c r="CD29" s="181"/>
      <c r="CE29" s="181"/>
      <c r="CF29" s="181"/>
      <c r="CG29" s="181"/>
      <c r="CH29" s="181"/>
      <c r="CI29" s="181"/>
      <c r="CJ29" s="181"/>
      <c r="CK29" s="181"/>
      <c r="CL29" s="181"/>
      <c r="CM29" s="181"/>
      <c r="CN29" s="181"/>
      <c r="CO29" s="181"/>
      <c r="CP29" s="181"/>
      <c r="CQ29" s="181"/>
      <c r="CR29" s="181"/>
      <c r="CS29" s="181"/>
      <c r="CT29" s="181"/>
      <c r="CU29" s="109"/>
    </row>
    <row r="30" s="118" customFormat="1" ht="16.5" customHeight="1" spans="1:99">
      <c r="A30" s="183"/>
      <c r="B30" s="177"/>
      <c r="C30" s="178" t="s">
        <v>165</v>
      </c>
      <c r="D30" s="179"/>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1"/>
      <c r="CO30" s="181"/>
      <c r="CP30" s="181"/>
      <c r="CQ30" s="181"/>
      <c r="CR30" s="181"/>
      <c r="CS30" s="181"/>
      <c r="CT30" s="181"/>
      <c r="CU30" s="109"/>
    </row>
    <row r="31" s="118" customFormat="1" ht="16.5" customHeight="1" spans="1:99">
      <c r="A31" s="183"/>
      <c r="B31" s="177"/>
      <c r="C31" s="178" t="s">
        <v>166</v>
      </c>
      <c r="D31" s="179"/>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1"/>
      <c r="BK31" s="181"/>
      <c r="BL31" s="181"/>
      <c r="BM31" s="181"/>
      <c r="BN31" s="181"/>
      <c r="BO31" s="181"/>
      <c r="BP31" s="181"/>
      <c r="BQ31" s="181"/>
      <c r="BR31" s="181"/>
      <c r="BS31" s="181"/>
      <c r="BT31" s="181"/>
      <c r="BU31" s="181"/>
      <c r="BV31" s="181"/>
      <c r="BW31" s="181"/>
      <c r="BX31" s="181"/>
      <c r="BY31" s="181"/>
      <c r="BZ31" s="181"/>
      <c r="CA31" s="181"/>
      <c r="CB31" s="181"/>
      <c r="CC31" s="181"/>
      <c r="CD31" s="181"/>
      <c r="CE31" s="181"/>
      <c r="CF31" s="181"/>
      <c r="CG31" s="181"/>
      <c r="CH31" s="181"/>
      <c r="CI31" s="181"/>
      <c r="CJ31" s="181"/>
      <c r="CK31" s="181"/>
      <c r="CL31" s="181"/>
      <c r="CM31" s="181"/>
      <c r="CN31" s="181"/>
      <c r="CO31" s="181"/>
      <c r="CP31" s="181"/>
      <c r="CQ31" s="181"/>
      <c r="CR31" s="181"/>
      <c r="CS31" s="181"/>
      <c r="CT31" s="181"/>
      <c r="CU31" s="109"/>
    </row>
    <row r="32" s="118" customFormat="1" ht="16.5" customHeight="1" spans="1:99">
      <c r="A32" s="183"/>
      <c r="B32" s="177"/>
      <c r="C32" s="178" t="s">
        <v>167</v>
      </c>
      <c r="D32" s="179"/>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1"/>
      <c r="BR32" s="181"/>
      <c r="BS32" s="181"/>
      <c r="BT32" s="181"/>
      <c r="BU32" s="181"/>
      <c r="BV32" s="181"/>
      <c r="BW32" s="181"/>
      <c r="BX32" s="181"/>
      <c r="BY32" s="181"/>
      <c r="BZ32" s="181"/>
      <c r="CA32" s="181"/>
      <c r="CB32" s="181"/>
      <c r="CC32" s="181"/>
      <c r="CD32" s="181"/>
      <c r="CE32" s="181"/>
      <c r="CF32" s="181"/>
      <c r="CG32" s="181"/>
      <c r="CH32" s="181"/>
      <c r="CI32" s="181"/>
      <c r="CJ32" s="181"/>
      <c r="CK32" s="181"/>
      <c r="CL32" s="181"/>
      <c r="CM32" s="181"/>
      <c r="CN32" s="181"/>
      <c r="CO32" s="181"/>
      <c r="CP32" s="181"/>
      <c r="CQ32" s="181"/>
      <c r="CR32" s="181"/>
      <c r="CS32" s="181"/>
      <c r="CT32" s="181"/>
      <c r="CU32" s="109"/>
    </row>
    <row r="33" s="118" customFormat="1" ht="16.5" customHeight="1" spans="1:99">
      <c r="A33" s="183"/>
      <c r="B33" s="177"/>
      <c r="C33" s="178" t="s">
        <v>168</v>
      </c>
      <c r="D33" s="179">
        <v>0</v>
      </c>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1"/>
      <c r="BQ33" s="181"/>
      <c r="BR33" s="181"/>
      <c r="BS33" s="181"/>
      <c r="BT33" s="181"/>
      <c r="BU33" s="181"/>
      <c r="BV33" s="181"/>
      <c r="BW33" s="181"/>
      <c r="BX33" s="181"/>
      <c r="BY33" s="181"/>
      <c r="BZ33" s="181"/>
      <c r="CA33" s="181"/>
      <c r="CB33" s="181"/>
      <c r="CC33" s="181"/>
      <c r="CD33" s="181"/>
      <c r="CE33" s="181"/>
      <c r="CF33" s="181"/>
      <c r="CG33" s="181"/>
      <c r="CH33" s="181"/>
      <c r="CI33" s="181"/>
      <c r="CJ33" s="181"/>
      <c r="CK33" s="181"/>
      <c r="CL33" s="181"/>
      <c r="CM33" s="181"/>
      <c r="CN33" s="181"/>
      <c r="CO33" s="181"/>
      <c r="CP33" s="181"/>
      <c r="CQ33" s="181"/>
      <c r="CR33" s="181"/>
      <c r="CS33" s="181"/>
      <c r="CT33" s="181"/>
      <c r="CU33" s="109"/>
    </row>
    <row r="34" ht="16.5" customHeight="1" spans="1:98">
      <c r="A34" s="174" t="s">
        <v>169</v>
      </c>
      <c r="B34" s="185">
        <f>B6</f>
        <v>10769079.23</v>
      </c>
      <c r="C34" s="113" t="s">
        <v>170</v>
      </c>
      <c r="D34" s="179">
        <f>D6</f>
        <v>10769079.23</v>
      </c>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s="111"/>
      <c r="CK34" s="111"/>
      <c r="CL34" s="111"/>
      <c r="CM34" s="111"/>
      <c r="CN34" s="111"/>
      <c r="CO34" s="111"/>
      <c r="CP34" s="111"/>
      <c r="CQ34" s="111"/>
      <c r="CR34" s="111"/>
      <c r="CS34" s="111"/>
      <c r="CT34" s="111"/>
    </row>
  </sheetData>
  <sheetProtection formatCells="0" formatColumns="0" formatRows="0"/>
  <mergeCells count="3">
    <mergeCell ref="A2:D2"/>
    <mergeCell ref="A4:B4"/>
    <mergeCell ref="C4:D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scale="76"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
  <sheetViews>
    <sheetView showGridLines="0" showZeros="0" workbookViewId="0">
      <selection activeCell="F22" sqref="F22"/>
    </sheetView>
  </sheetViews>
  <sheetFormatPr defaultColWidth="9" defaultRowHeight="12.75" customHeight="1"/>
  <cols>
    <col min="1" max="1" width="41.8571428571429" style="108" customWidth="1"/>
    <col min="2" max="2" width="14.4285714285714" style="108" customWidth="1"/>
    <col min="3" max="11" width="14.2857142857143" style="108" customWidth="1"/>
    <col min="12" max="13" width="6.85714285714286" style="108" customWidth="1"/>
  </cols>
  <sheetData>
    <row r="1" ht="24.75" customHeight="1" spans="1:1">
      <c r="A1" s="128" t="s">
        <v>28</v>
      </c>
    </row>
    <row r="2" ht="24.75" customHeight="1" spans="1:11">
      <c r="A2" s="110" t="s">
        <v>171</v>
      </c>
      <c r="B2" s="110"/>
      <c r="C2" s="110"/>
      <c r="D2" s="110"/>
      <c r="E2" s="110"/>
      <c r="F2" s="110"/>
      <c r="G2" s="110"/>
      <c r="H2" s="110"/>
      <c r="I2" s="110"/>
      <c r="J2" s="110"/>
      <c r="K2" s="110"/>
    </row>
    <row r="3" ht="24.75" customHeight="1" spans="11:11">
      <c r="K3" s="111" t="s">
        <v>30</v>
      </c>
    </row>
    <row r="4" ht="24.75" customHeight="1" spans="1:11">
      <c r="A4" s="112" t="s">
        <v>172</v>
      </c>
      <c r="B4" s="113" t="s">
        <v>106</v>
      </c>
      <c r="C4" s="113" t="s">
        <v>173</v>
      </c>
      <c r="D4" s="113"/>
      <c r="E4" s="113"/>
      <c r="F4" s="113" t="s">
        <v>174</v>
      </c>
      <c r="G4" s="113"/>
      <c r="H4" s="113"/>
      <c r="I4" s="113" t="s">
        <v>175</v>
      </c>
      <c r="J4" s="113"/>
      <c r="K4" s="114"/>
    </row>
    <row r="5" ht="24.75" customHeight="1" spans="1:11">
      <c r="A5" s="112"/>
      <c r="B5" s="113"/>
      <c r="C5" s="113" t="s">
        <v>106</v>
      </c>
      <c r="D5" s="113" t="s">
        <v>102</v>
      </c>
      <c r="E5" s="113" t="s">
        <v>103</v>
      </c>
      <c r="F5" s="113" t="s">
        <v>106</v>
      </c>
      <c r="G5" s="113" t="s">
        <v>102</v>
      </c>
      <c r="H5" s="113" t="s">
        <v>103</v>
      </c>
      <c r="I5" s="161" t="s">
        <v>106</v>
      </c>
      <c r="J5" s="161" t="s">
        <v>102</v>
      </c>
      <c r="K5" s="162" t="s">
        <v>103</v>
      </c>
    </row>
    <row r="6" ht="24.75" customHeight="1" spans="1:11">
      <c r="A6" s="112" t="s">
        <v>105</v>
      </c>
      <c r="B6" s="113">
        <v>1</v>
      </c>
      <c r="C6" s="113">
        <v>2</v>
      </c>
      <c r="D6" s="113">
        <v>3</v>
      </c>
      <c r="E6" s="113">
        <v>4</v>
      </c>
      <c r="F6" s="113">
        <v>2</v>
      </c>
      <c r="G6" s="113">
        <v>3</v>
      </c>
      <c r="H6" s="113">
        <v>4</v>
      </c>
      <c r="I6" s="113">
        <v>2</v>
      </c>
      <c r="J6" s="113">
        <v>3</v>
      </c>
      <c r="K6" s="114">
        <v>4</v>
      </c>
    </row>
    <row r="7" s="118" customFormat="1" ht="24.75" customHeight="1" spans="1:13">
      <c r="A7" s="156" t="s">
        <v>106</v>
      </c>
      <c r="B7" s="167">
        <f>C7+F7+I7</f>
        <v>10769079.23</v>
      </c>
      <c r="C7" s="167">
        <f>D7+E7</f>
        <v>10769079.23</v>
      </c>
      <c r="D7" s="167">
        <v>7746159.23</v>
      </c>
      <c r="E7" s="167">
        <v>3022920</v>
      </c>
      <c r="F7" s="167">
        <f t="shared" ref="F7:F12" si="0">G7+H7</f>
        <v>0</v>
      </c>
      <c r="G7" s="167">
        <v>0</v>
      </c>
      <c r="H7" s="167">
        <v>0</v>
      </c>
      <c r="I7" s="167">
        <f t="shared" ref="I7:I12" si="1">J7+K7</f>
        <v>0</v>
      </c>
      <c r="J7" s="167">
        <v>0</v>
      </c>
      <c r="K7" s="165">
        <v>0</v>
      </c>
      <c r="L7" s="109"/>
      <c r="M7" s="109"/>
    </row>
    <row r="8" ht="24.75" customHeight="1" spans="1:11">
      <c r="A8" s="156" t="s">
        <v>176</v>
      </c>
      <c r="B8" s="167">
        <f t="shared" ref="B7:B12" si="2">C8+F8+I8</f>
        <v>10769079.23</v>
      </c>
      <c r="C8" s="167">
        <f t="shared" ref="C7:C12" si="3">D8+E8</f>
        <v>10769079.23</v>
      </c>
      <c r="D8" s="167">
        <v>7746159.23</v>
      </c>
      <c r="E8" s="167">
        <v>3022920</v>
      </c>
      <c r="F8" s="167">
        <f t="shared" si="0"/>
        <v>0</v>
      </c>
      <c r="G8" s="167">
        <v>0</v>
      </c>
      <c r="H8" s="167">
        <v>0</v>
      </c>
      <c r="I8" s="167">
        <f t="shared" si="1"/>
        <v>0</v>
      </c>
      <c r="J8" s="167">
        <v>0</v>
      </c>
      <c r="K8" s="165">
        <v>0</v>
      </c>
    </row>
    <row r="9" ht="24.75" customHeight="1" spans="1:11">
      <c r="A9" s="115"/>
      <c r="B9" s="167">
        <f t="shared" si="2"/>
        <v>0</v>
      </c>
      <c r="C9" s="167">
        <f t="shared" si="3"/>
        <v>0</v>
      </c>
      <c r="D9" s="116"/>
      <c r="E9" s="116"/>
      <c r="F9" s="167">
        <f t="shared" si="0"/>
        <v>0</v>
      </c>
      <c r="G9" s="116"/>
      <c r="H9" s="116">
        <v>0</v>
      </c>
      <c r="I9" s="167">
        <f t="shared" si="1"/>
        <v>0</v>
      </c>
      <c r="J9" s="116">
        <v>0</v>
      </c>
      <c r="K9" s="117">
        <v>0</v>
      </c>
    </row>
    <row r="10" ht="24.75" customHeight="1" spans="1:11">
      <c r="A10" s="115"/>
      <c r="B10" s="167">
        <f t="shared" si="2"/>
        <v>0</v>
      </c>
      <c r="C10" s="167">
        <f t="shared" si="3"/>
        <v>0</v>
      </c>
      <c r="D10" s="116"/>
      <c r="E10" s="116"/>
      <c r="F10" s="167">
        <f t="shared" si="0"/>
        <v>0</v>
      </c>
      <c r="G10" s="116">
        <v>0</v>
      </c>
      <c r="H10" s="116">
        <v>0</v>
      </c>
      <c r="I10" s="167">
        <f t="shared" si="1"/>
        <v>0</v>
      </c>
      <c r="J10" s="116">
        <v>0</v>
      </c>
      <c r="K10" s="117">
        <v>0</v>
      </c>
    </row>
    <row r="11" ht="24.75" customHeight="1" spans="1:11">
      <c r="A11" s="115"/>
      <c r="B11" s="167">
        <f t="shared" si="2"/>
        <v>0</v>
      </c>
      <c r="C11" s="167">
        <f t="shared" si="3"/>
        <v>0</v>
      </c>
      <c r="D11" s="116"/>
      <c r="E11" s="116"/>
      <c r="F11" s="167">
        <f t="shared" si="0"/>
        <v>0</v>
      </c>
      <c r="G11" s="116">
        <v>0</v>
      </c>
      <c r="H11" s="116">
        <v>0</v>
      </c>
      <c r="I11" s="167">
        <f t="shared" si="1"/>
        <v>0</v>
      </c>
      <c r="J11" s="116">
        <v>0</v>
      </c>
      <c r="K11" s="117">
        <v>0</v>
      </c>
    </row>
    <row r="12" ht="24.75" customHeight="1" spans="1:11">
      <c r="A12" s="115"/>
      <c r="B12" s="167">
        <f t="shared" si="2"/>
        <v>0</v>
      </c>
      <c r="C12" s="167">
        <f t="shared" si="3"/>
        <v>0</v>
      </c>
      <c r="D12" s="116"/>
      <c r="E12" s="116"/>
      <c r="F12" s="167">
        <f t="shared" si="0"/>
        <v>0</v>
      </c>
      <c r="G12" s="116">
        <v>0</v>
      </c>
      <c r="H12" s="116">
        <v>0</v>
      </c>
      <c r="I12" s="167">
        <f t="shared" si="1"/>
        <v>0</v>
      </c>
      <c r="J12" s="116">
        <v>0</v>
      </c>
      <c r="K12" s="117">
        <v>0</v>
      </c>
    </row>
  </sheetData>
  <sheetProtection formatCells="0" formatColumns="0" formatRows="0"/>
  <mergeCells count="6">
    <mergeCell ref="A2:K2"/>
    <mergeCell ref="C4:E4"/>
    <mergeCell ref="F4:H4"/>
    <mergeCell ref="I4:K4"/>
    <mergeCell ref="A4:A5"/>
    <mergeCell ref="B4:B5"/>
  </mergeCells>
  <hyperlinks>
    <hyperlink ref="A1" location="目录!A1" display="返回"/>
  </hyperlinks>
  <printOptions horizontalCentered="1"/>
  <pageMargins left="0.590551181102362" right="0.590551181102362" top="0.590551181102362" bottom="0.590551181102362" header="0.393700787401575" footer="0.393700787401575"/>
  <pageSetup paperSize="9" scale="74" fitToHeight="10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workbookViewId="0">
      <selection activeCell="H38" sqref="H38"/>
    </sheetView>
  </sheetViews>
  <sheetFormatPr defaultColWidth="9" defaultRowHeight="12.75" customHeight="1" outlineLevelCol="6"/>
  <cols>
    <col min="1" max="1" width="18" style="108" customWidth="1"/>
    <col min="2" max="2" width="32.4285714285714" style="108" customWidth="1"/>
    <col min="3" max="5" width="17.8571428571429" style="108" customWidth="1"/>
    <col min="6" max="7" width="6.85714285714286" style="108" customWidth="1"/>
  </cols>
  <sheetData>
    <row r="1" ht="24.75" customHeight="1" spans="1:2">
      <c r="A1" s="128" t="s">
        <v>28</v>
      </c>
      <c r="B1" s="129"/>
    </row>
    <row r="2" ht="24.75" customHeight="1" spans="1:5">
      <c r="A2" s="110" t="s">
        <v>177</v>
      </c>
      <c r="B2" s="110"/>
      <c r="C2" s="110"/>
      <c r="D2" s="110"/>
      <c r="E2" s="110"/>
    </row>
    <row r="3" ht="24.75" customHeight="1" spans="5:5">
      <c r="E3" s="111" t="s">
        <v>30</v>
      </c>
    </row>
    <row r="4" ht="24.75" customHeight="1" spans="1:5">
      <c r="A4" s="112" t="s">
        <v>100</v>
      </c>
      <c r="B4" s="113"/>
      <c r="C4" s="112" t="s">
        <v>173</v>
      </c>
      <c r="D4" s="113"/>
      <c r="E4" s="114"/>
    </row>
    <row r="5" ht="24.75" customHeight="1" spans="1:5">
      <c r="A5" s="112" t="s">
        <v>178</v>
      </c>
      <c r="B5" s="113" t="s">
        <v>179</v>
      </c>
      <c r="C5" s="161" t="s">
        <v>106</v>
      </c>
      <c r="D5" s="161" t="s">
        <v>102</v>
      </c>
      <c r="E5" s="162" t="s">
        <v>103</v>
      </c>
    </row>
    <row r="6" ht="24.75" customHeight="1" spans="1:5">
      <c r="A6" s="112" t="s">
        <v>105</v>
      </c>
      <c r="B6" s="113" t="s">
        <v>105</v>
      </c>
      <c r="C6" s="113">
        <v>1</v>
      </c>
      <c r="D6" s="113">
        <v>2</v>
      </c>
      <c r="E6" s="114">
        <v>3</v>
      </c>
    </row>
    <row r="7" s="118" customFormat="1" ht="24.75" customHeight="1" spans="1:7">
      <c r="A7" s="156"/>
      <c r="B7" s="166" t="s">
        <v>106</v>
      </c>
      <c r="C7" s="167">
        <f>D7+E7</f>
        <v>10769079.23</v>
      </c>
      <c r="D7" s="167">
        <v>7746159.23</v>
      </c>
      <c r="E7" s="117">
        <v>3022920</v>
      </c>
      <c r="F7" s="109"/>
      <c r="G7" s="109"/>
    </row>
    <row r="8" ht="24.75" customHeight="1" spans="1:5">
      <c r="A8" s="156" t="s">
        <v>180</v>
      </c>
      <c r="B8" s="166" t="s">
        <v>107</v>
      </c>
      <c r="C8" s="167">
        <f>D8+E8</f>
        <v>0</v>
      </c>
      <c r="D8" s="167"/>
      <c r="E8" s="165"/>
    </row>
    <row r="9" ht="24.75" customHeight="1" spans="1:5">
      <c r="A9" s="156" t="s">
        <v>181</v>
      </c>
      <c r="B9" s="166" t="s">
        <v>108</v>
      </c>
      <c r="C9" s="167">
        <f t="shared" ref="C9:C31" si="0">D9+E9</f>
        <v>0</v>
      </c>
      <c r="D9" s="167"/>
      <c r="E9" s="165"/>
    </row>
    <row r="10" ht="24.75" customHeight="1" spans="1:5">
      <c r="A10" s="115" t="s">
        <v>182</v>
      </c>
      <c r="B10" s="168" t="s">
        <v>109</v>
      </c>
      <c r="C10" s="167">
        <f t="shared" si="0"/>
        <v>9212043.4</v>
      </c>
      <c r="D10" s="116">
        <v>6189123.4</v>
      </c>
      <c r="E10" s="117">
        <v>3022920</v>
      </c>
    </row>
    <row r="11" ht="24.75" customHeight="1" spans="1:5">
      <c r="A11" s="115" t="s">
        <v>183</v>
      </c>
      <c r="B11" s="168" t="s">
        <v>110</v>
      </c>
      <c r="C11" s="167">
        <f t="shared" si="0"/>
        <v>0</v>
      </c>
      <c r="D11" s="116"/>
      <c r="E11" s="117"/>
    </row>
    <row r="12" ht="24.75" customHeight="1" spans="1:5">
      <c r="A12" s="115" t="s">
        <v>184</v>
      </c>
      <c r="B12" s="168" t="s">
        <v>111</v>
      </c>
      <c r="C12" s="167">
        <f t="shared" si="0"/>
        <v>0</v>
      </c>
      <c r="D12" s="116"/>
      <c r="E12" s="117"/>
    </row>
    <row r="13" ht="24.75" customHeight="1" spans="1:5">
      <c r="A13" s="115" t="s">
        <v>185</v>
      </c>
      <c r="B13" s="168" t="s">
        <v>112</v>
      </c>
      <c r="C13" s="167">
        <f t="shared" si="0"/>
        <v>0</v>
      </c>
      <c r="D13" s="116"/>
      <c r="E13" s="117"/>
    </row>
    <row r="14" ht="24.75" customHeight="1" spans="1:5">
      <c r="A14" s="115" t="s">
        <v>186</v>
      </c>
      <c r="B14" s="168" t="s">
        <v>113</v>
      </c>
      <c r="C14" s="167">
        <f t="shared" si="0"/>
        <v>0</v>
      </c>
      <c r="D14" s="116"/>
      <c r="E14" s="117"/>
    </row>
    <row r="15" ht="24.75" customHeight="1" spans="1:5">
      <c r="A15" s="115" t="s">
        <v>187</v>
      </c>
      <c r="B15" s="168" t="s">
        <v>114</v>
      </c>
      <c r="C15" s="167">
        <f t="shared" si="0"/>
        <v>0</v>
      </c>
      <c r="D15" s="116"/>
      <c r="E15" s="117"/>
    </row>
    <row r="16" ht="24.75" customHeight="1" spans="1:5">
      <c r="A16" s="156" t="s">
        <v>188</v>
      </c>
      <c r="B16" s="166" t="s">
        <v>115</v>
      </c>
      <c r="C16" s="167">
        <f t="shared" si="0"/>
        <v>0</v>
      </c>
      <c r="D16" s="167"/>
      <c r="E16" s="165"/>
    </row>
    <row r="17" ht="24.75" customHeight="1" spans="1:5">
      <c r="A17" s="156" t="s">
        <v>189</v>
      </c>
      <c r="B17" s="166" t="s">
        <v>116</v>
      </c>
      <c r="C17" s="167">
        <f t="shared" si="0"/>
        <v>0</v>
      </c>
      <c r="D17" s="167"/>
      <c r="E17" s="165"/>
    </row>
    <row r="18" ht="24.75" customHeight="1" spans="1:5">
      <c r="A18" s="115" t="s">
        <v>190</v>
      </c>
      <c r="B18" s="168" t="s">
        <v>117</v>
      </c>
      <c r="C18" s="167">
        <f t="shared" si="0"/>
        <v>0</v>
      </c>
      <c r="D18" s="116"/>
      <c r="E18" s="117"/>
    </row>
    <row r="19" ht="24.75" customHeight="1" spans="1:5">
      <c r="A19" s="115" t="s">
        <v>191</v>
      </c>
      <c r="B19" s="168" t="s">
        <v>118</v>
      </c>
      <c r="C19" s="167">
        <f t="shared" si="0"/>
        <v>0</v>
      </c>
      <c r="D19" s="116"/>
      <c r="E19" s="117"/>
    </row>
    <row r="20" ht="24.75" customHeight="1" spans="1:5">
      <c r="A20" s="115" t="s">
        <v>192</v>
      </c>
      <c r="B20" s="168" t="s">
        <v>119</v>
      </c>
      <c r="C20" s="167">
        <f t="shared" si="0"/>
        <v>698244.48</v>
      </c>
      <c r="D20" s="116">
        <v>698244.48</v>
      </c>
      <c r="E20" s="117"/>
    </row>
    <row r="21" ht="24.75" customHeight="1" spans="1:5">
      <c r="A21" s="115" t="s">
        <v>193</v>
      </c>
      <c r="B21" s="168" t="s">
        <v>120</v>
      </c>
      <c r="C21" s="167">
        <f t="shared" si="0"/>
        <v>0</v>
      </c>
      <c r="D21" s="116"/>
      <c r="E21" s="117"/>
    </row>
    <row r="22" ht="24.75" customHeight="1" spans="1:5">
      <c r="A22" s="156" t="s">
        <v>194</v>
      </c>
      <c r="B22" s="166" t="s">
        <v>121</v>
      </c>
      <c r="C22" s="167">
        <f t="shared" si="0"/>
        <v>0</v>
      </c>
      <c r="D22" s="167"/>
      <c r="E22" s="165"/>
    </row>
    <row r="23" ht="24.75" customHeight="1" spans="1:5">
      <c r="A23" s="115" t="s">
        <v>195</v>
      </c>
      <c r="B23" s="168" t="s">
        <v>122</v>
      </c>
      <c r="C23" s="167">
        <f t="shared" si="0"/>
        <v>25320.49</v>
      </c>
      <c r="D23" s="116">
        <v>25320.49</v>
      </c>
      <c r="E23" s="117"/>
    </row>
    <row r="24" ht="24.75" customHeight="1" spans="1:5">
      <c r="A24" s="156" t="s">
        <v>196</v>
      </c>
      <c r="B24" s="166" t="s">
        <v>123</v>
      </c>
      <c r="C24" s="167">
        <f t="shared" si="0"/>
        <v>0</v>
      </c>
      <c r="D24" s="167"/>
      <c r="E24" s="165"/>
    </row>
    <row r="25" ht="24.75" customHeight="1" spans="1:5">
      <c r="A25" s="156" t="s">
        <v>197</v>
      </c>
      <c r="B25" s="166" t="s">
        <v>124</v>
      </c>
      <c r="C25" s="167">
        <f t="shared" si="0"/>
        <v>0</v>
      </c>
      <c r="D25" s="167"/>
      <c r="E25" s="165"/>
    </row>
    <row r="26" ht="24.75" customHeight="1" spans="1:5">
      <c r="A26" s="115" t="s">
        <v>198</v>
      </c>
      <c r="B26" s="168" t="s">
        <v>125</v>
      </c>
      <c r="C26" s="167">
        <f t="shared" si="0"/>
        <v>303840.3</v>
      </c>
      <c r="D26" s="116">
        <v>303840.3</v>
      </c>
      <c r="E26" s="117"/>
    </row>
    <row r="27" ht="24.75" customHeight="1" spans="1:5">
      <c r="A27" s="115" t="s">
        <v>199</v>
      </c>
      <c r="B27" s="168" t="s">
        <v>126</v>
      </c>
      <c r="C27" s="167">
        <f t="shared" si="0"/>
        <v>0</v>
      </c>
      <c r="D27" s="116"/>
      <c r="E27" s="117"/>
    </row>
    <row r="28" ht="24.75" customHeight="1" spans="1:5">
      <c r="A28" s="115" t="s">
        <v>200</v>
      </c>
      <c r="B28" s="168" t="s">
        <v>127</v>
      </c>
      <c r="C28" s="167">
        <f t="shared" si="0"/>
        <v>0</v>
      </c>
      <c r="D28" s="116"/>
      <c r="E28" s="117"/>
    </row>
    <row r="29" ht="24.75" customHeight="1" spans="1:5">
      <c r="A29" s="156" t="s">
        <v>201</v>
      </c>
      <c r="B29" s="166" t="s">
        <v>131</v>
      </c>
      <c r="C29" s="167">
        <f t="shared" si="0"/>
        <v>0</v>
      </c>
      <c r="D29" s="167"/>
      <c r="E29" s="165"/>
    </row>
    <row r="30" ht="24.75" customHeight="1" spans="1:5">
      <c r="A30" s="156" t="s">
        <v>202</v>
      </c>
      <c r="B30" s="166" t="s">
        <v>132</v>
      </c>
      <c r="C30" s="167">
        <f t="shared" si="0"/>
        <v>0</v>
      </c>
      <c r="D30" s="167"/>
      <c r="E30" s="165"/>
    </row>
    <row r="31" ht="24.75" customHeight="1" spans="1:5">
      <c r="A31" s="115" t="s">
        <v>203</v>
      </c>
      <c r="B31" s="168" t="s">
        <v>133</v>
      </c>
      <c r="C31" s="167">
        <f t="shared" si="0"/>
        <v>529630.56</v>
      </c>
      <c r="D31" s="116">
        <v>529630.56</v>
      </c>
      <c r="E31" s="117"/>
    </row>
  </sheetData>
  <sheetProtection formatCells="0" formatColumns="0" formatRows="0"/>
  <mergeCells count="3">
    <mergeCell ref="A2:E2"/>
    <mergeCell ref="A4:B4"/>
    <mergeCell ref="C4:E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5"/>
  <sheetViews>
    <sheetView showGridLines="0" showZeros="0" topLeftCell="A25" workbookViewId="0">
      <selection activeCell="O12" sqref="O12"/>
    </sheetView>
  </sheetViews>
  <sheetFormatPr defaultColWidth="9" defaultRowHeight="12.75" customHeight="1" outlineLevelCol="6"/>
  <cols>
    <col min="1" max="1" width="21.2857142857143" style="108" customWidth="1"/>
    <col min="2" max="2" width="43.7142857142857" style="108" customWidth="1"/>
    <col min="3" max="5" width="17.2857142857143" style="108" customWidth="1"/>
    <col min="6" max="7" width="6.85714285714286" style="108" customWidth="1"/>
  </cols>
  <sheetData>
    <row r="1" ht="24.75" customHeight="1" spans="1:2">
      <c r="A1" s="128" t="s">
        <v>28</v>
      </c>
      <c r="B1" s="129"/>
    </row>
    <row r="2" ht="24.75" customHeight="1" spans="1:5">
      <c r="A2" s="159" t="s">
        <v>204</v>
      </c>
      <c r="B2" s="159"/>
      <c r="C2" s="159"/>
      <c r="D2" s="159"/>
      <c r="E2" s="159"/>
    </row>
    <row r="3" ht="24.75" customHeight="1" spans="5:5">
      <c r="E3" s="111" t="s">
        <v>30</v>
      </c>
    </row>
    <row r="4" ht="24.75" customHeight="1" spans="1:5">
      <c r="A4" s="112" t="s">
        <v>205</v>
      </c>
      <c r="B4" s="113"/>
      <c r="C4" s="112" t="s">
        <v>206</v>
      </c>
      <c r="D4" s="113"/>
      <c r="E4" s="114"/>
    </row>
    <row r="5" ht="24.75" customHeight="1" spans="1:5">
      <c r="A5" s="160" t="s">
        <v>178</v>
      </c>
      <c r="B5" s="113" t="s">
        <v>179</v>
      </c>
      <c r="C5" s="150" t="s">
        <v>106</v>
      </c>
      <c r="D5" s="161" t="s">
        <v>207</v>
      </c>
      <c r="E5" s="162" t="s">
        <v>208</v>
      </c>
    </row>
    <row r="6" ht="24.75" customHeight="1" spans="1:5">
      <c r="A6" s="160" t="s">
        <v>105</v>
      </c>
      <c r="B6" s="113" t="s">
        <v>105</v>
      </c>
      <c r="C6" s="112">
        <v>1</v>
      </c>
      <c r="D6" s="113">
        <v>2</v>
      </c>
      <c r="E6" s="114">
        <v>3</v>
      </c>
    </row>
    <row r="7" s="118" customFormat="1" ht="25.5" customHeight="1" spans="1:7">
      <c r="A7" s="156"/>
      <c r="B7" s="131" t="s">
        <v>106</v>
      </c>
      <c r="C7" s="163">
        <f t="shared" ref="C7:C40" si="0">D7+E7</f>
        <v>10769079.23</v>
      </c>
      <c r="D7" s="164">
        <v>6330163.83</v>
      </c>
      <c r="E7" s="164">
        <v>4438915.4</v>
      </c>
      <c r="F7" s="109"/>
      <c r="G7" s="109"/>
    </row>
    <row r="8" ht="25.5" customHeight="1" spans="1:5">
      <c r="A8" s="156" t="s">
        <v>209</v>
      </c>
      <c r="B8" s="131" t="s">
        <v>210</v>
      </c>
      <c r="C8" s="163">
        <f t="shared" si="0"/>
        <v>6239003.83</v>
      </c>
      <c r="D8" s="164">
        <v>6239003.83</v>
      </c>
      <c r="E8" s="165"/>
    </row>
    <row r="9" ht="25.5" customHeight="1" spans="1:5">
      <c r="A9" s="115" t="s">
        <v>211</v>
      </c>
      <c r="B9" s="135" t="s">
        <v>212</v>
      </c>
      <c r="C9" s="163">
        <f t="shared" si="0"/>
        <v>2028360</v>
      </c>
      <c r="D9" s="133">
        <v>2028360</v>
      </c>
      <c r="E9" s="117"/>
    </row>
    <row r="10" ht="25.5" customHeight="1" spans="1:5">
      <c r="A10" s="115" t="s">
        <v>213</v>
      </c>
      <c r="B10" s="135" t="s">
        <v>214</v>
      </c>
      <c r="C10" s="163">
        <f t="shared" si="0"/>
        <v>1868556</v>
      </c>
      <c r="D10" s="133">
        <v>1868556</v>
      </c>
      <c r="E10" s="117"/>
    </row>
    <row r="11" ht="25.5" customHeight="1" spans="1:5">
      <c r="A11" s="115" t="s">
        <v>215</v>
      </c>
      <c r="B11" s="135" t="s">
        <v>216</v>
      </c>
      <c r="C11" s="163">
        <f t="shared" si="0"/>
        <v>94608</v>
      </c>
      <c r="D11" s="133">
        <v>94608</v>
      </c>
      <c r="E11" s="117"/>
    </row>
    <row r="12" ht="25.5" customHeight="1" spans="1:5">
      <c r="A12" s="115" t="s">
        <v>217</v>
      </c>
      <c r="B12" s="135" t="s">
        <v>218</v>
      </c>
      <c r="C12" s="163">
        <f t="shared" si="0"/>
        <v>690444</v>
      </c>
      <c r="D12" s="133">
        <v>690444</v>
      </c>
      <c r="E12" s="117"/>
    </row>
    <row r="13" ht="25.5" customHeight="1" spans="1:5">
      <c r="A13" s="115" t="s">
        <v>219</v>
      </c>
      <c r="B13" s="135" t="s">
        <v>220</v>
      </c>
      <c r="C13" s="163">
        <f t="shared" si="0"/>
        <v>698244.48</v>
      </c>
      <c r="D13" s="133">
        <v>698244.48</v>
      </c>
      <c r="E13" s="117"/>
    </row>
    <row r="14" ht="25.5" customHeight="1" spans="1:5">
      <c r="A14" s="115" t="s">
        <v>221</v>
      </c>
      <c r="B14" s="135" t="s">
        <v>222</v>
      </c>
      <c r="C14" s="163">
        <f t="shared" si="0"/>
        <v>0</v>
      </c>
      <c r="D14" s="133"/>
      <c r="E14" s="117"/>
    </row>
    <row r="15" ht="25.5" customHeight="1" spans="1:5">
      <c r="A15" s="115" t="s">
        <v>223</v>
      </c>
      <c r="B15" s="135" t="s">
        <v>224</v>
      </c>
      <c r="C15" s="163">
        <f t="shared" si="0"/>
        <v>277512.3</v>
      </c>
      <c r="D15" s="133">
        <v>277512.3</v>
      </c>
      <c r="E15" s="117"/>
    </row>
    <row r="16" ht="25.5" customHeight="1" spans="1:5">
      <c r="A16" s="115" t="s">
        <v>225</v>
      </c>
      <c r="B16" s="135" t="s">
        <v>226</v>
      </c>
      <c r="C16" s="163">
        <f t="shared" si="0"/>
        <v>0</v>
      </c>
      <c r="D16" s="133"/>
      <c r="E16" s="117"/>
    </row>
    <row r="17" ht="25.5" customHeight="1" spans="1:5">
      <c r="A17" s="115" t="s">
        <v>227</v>
      </c>
      <c r="B17" s="135" t="s">
        <v>228</v>
      </c>
      <c r="C17" s="163">
        <v>51648.49</v>
      </c>
      <c r="D17" s="133">
        <v>51648.49</v>
      </c>
      <c r="E17" s="117"/>
    </row>
    <row r="18" ht="25.5" customHeight="1" spans="1:5">
      <c r="A18" s="115" t="s">
        <v>229</v>
      </c>
      <c r="B18" s="135" t="s">
        <v>230</v>
      </c>
      <c r="C18" s="163">
        <f t="shared" si="0"/>
        <v>529630.56</v>
      </c>
      <c r="D18" s="133">
        <v>529630.56</v>
      </c>
      <c r="E18" s="117"/>
    </row>
    <row r="19" ht="25.5" customHeight="1" spans="1:5">
      <c r="A19" s="156" t="s">
        <v>231</v>
      </c>
      <c r="B19" s="131" t="s">
        <v>232</v>
      </c>
      <c r="C19" s="163">
        <f t="shared" si="0"/>
        <v>4438915.4</v>
      </c>
      <c r="D19" s="164"/>
      <c r="E19" s="164">
        <v>4438915.4</v>
      </c>
    </row>
    <row r="20" ht="25.5" customHeight="1" spans="1:5">
      <c r="A20" s="115" t="s">
        <v>233</v>
      </c>
      <c r="B20" s="135" t="s">
        <v>234</v>
      </c>
      <c r="C20" s="163">
        <f t="shared" si="0"/>
        <v>675220.18</v>
      </c>
      <c r="D20" s="133"/>
      <c r="E20" s="133">
        <v>675220.18</v>
      </c>
    </row>
    <row r="21" ht="25.5" customHeight="1" spans="1:5">
      <c r="A21" s="115" t="s">
        <v>235</v>
      </c>
      <c r="B21" s="135" t="s">
        <v>236</v>
      </c>
      <c r="C21" s="163">
        <f t="shared" si="0"/>
        <v>6000</v>
      </c>
      <c r="D21" s="133"/>
      <c r="E21" s="133">
        <v>6000</v>
      </c>
    </row>
    <row r="22" ht="25.5" customHeight="1" spans="1:5">
      <c r="A22" s="115" t="s">
        <v>237</v>
      </c>
      <c r="B22" s="135" t="s">
        <v>238</v>
      </c>
      <c r="C22" s="163">
        <f t="shared" si="0"/>
        <v>51000</v>
      </c>
      <c r="D22" s="133"/>
      <c r="E22" s="133">
        <v>51000</v>
      </c>
    </row>
    <row r="23" ht="25.5" customHeight="1" spans="1:5">
      <c r="A23" s="115" t="s">
        <v>239</v>
      </c>
      <c r="B23" s="135" t="s">
        <v>240</v>
      </c>
      <c r="C23" s="163">
        <f t="shared" si="0"/>
        <v>48000</v>
      </c>
      <c r="D23" s="133"/>
      <c r="E23" s="133">
        <v>48000</v>
      </c>
    </row>
    <row r="24" ht="25.5" customHeight="1" spans="1:5">
      <c r="A24" s="115" t="s">
        <v>241</v>
      </c>
      <c r="B24" s="135" t="s">
        <v>242</v>
      </c>
      <c r="C24" s="163">
        <f t="shared" si="0"/>
        <v>224196</v>
      </c>
      <c r="D24" s="133"/>
      <c r="E24" s="133">
        <v>224196</v>
      </c>
    </row>
    <row r="25" ht="25.5" customHeight="1" spans="1:5">
      <c r="A25" s="115" t="s">
        <v>243</v>
      </c>
      <c r="B25" s="135" t="s">
        <v>244</v>
      </c>
      <c r="C25" s="163">
        <f t="shared" si="0"/>
        <v>500000</v>
      </c>
      <c r="D25" s="133"/>
      <c r="E25" s="133">
        <v>500000</v>
      </c>
    </row>
    <row r="26" ht="25.5" customHeight="1" spans="1:5">
      <c r="A26" s="115" t="s">
        <v>245</v>
      </c>
      <c r="B26" s="135" t="s">
        <v>246</v>
      </c>
      <c r="C26" s="163">
        <f t="shared" si="0"/>
        <v>810000</v>
      </c>
      <c r="D26" s="133"/>
      <c r="E26" s="133">
        <v>810000</v>
      </c>
    </row>
    <row r="27" ht="25.5" customHeight="1" spans="1:5">
      <c r="A27" s="115" t="s">
        <v>247</v>
      </c>
      <c r="B27" s="135" t="s">
        <v>248</v>
      </c>
      <c r="C27" s="163">
        <f t="shared" si="0"/>
        <v>5000</v>
      </c>
      <c r="D27" s="133"/>
      <c r="E27" s="133">
        <v>5000</v>
      </c>
    </row>
    <row r="28" ht="25.5" customHeight="1" spans="1:5">
      <c r="A28" s="115" t="s">
        <v>249</v>
      </c>
      <c r="B28" s="135" t="s">
        <v>250</v>
      </c>
      <c r="C28" s="163">
        <f t="shared" si="0"/>
        <v>40000</v>
      </c>
      <c r="D28" s="133"/>
      <c r="E28" s="133">
        <v>40000</v>
      </c>
    </row>
    <row r="29" ht="25.5" customHeight="1" spans="1:5">
      <c r="A29" s="115" t="s">
        <v>251</v>
      </c>
      <c r="B29" s="135" t="s">
        <v>252</v>
      </c>
      <c r="C29" s="163">
        <f t="shared" si="0"/>
        <v>40000</v>
      </c>
      <c r="D29" s="133"/>
      <c r="E29" s="133">
        <v>40000</v>
      </c>
    </row>
    <row r="30" ht="25.5" customHeight="1" spans="1:5">
      <c r="A30" s="115" t="s">
        <v>253</v>
      </c>
      <c r="B30" s="135" t="s">
        <v>254</v>
      </c>
      <c r="C30" s="163">
        <f t="shared" si="0"/>
        <v>40000</v>
      </c>
      <c r="D30" s="133"/>
      <c r="E30" s="133">
        <v>40000</v>
      </c>
    </row>
    <row r="31" ht="25.5" customHeight="1" spans="1:5">
      <c r="A31" s="115" t="s">
        <v>255</v>
      </c>
      <c r="B31" s="135" t="s">
        <v>256</v>
      </c>
      <c r="C31" s="163">
        <v>34155.36</v>
      </c>
      <c r="D31" s="133"/>
      <c r="E31" s="163">
        <v>34155.36</v>
      </c>
    </row>
    <row r="32" ht="25.5" customHeight="1" spans="1:5">
      <c r="A32" s="115" t="s">
        <v>257</v>
      </c>
      <c r="B32" s="135" t="s">
        <v>258</v>
      </c>
      <c r="C32" s="163">
        <v>50709</v>
      </c>
      <c r="D32" s="133"/>
      <c r="E32" s="163">
        <v>50709</v>
      </c>
    </row>
    <row r="33" ht="25.5" customHeight="1" spans="1:5">
      <c r="A33" s="115" t="s">
        <v>259</v>
      </c>
      <c r="B33" s="135" t="s">
        <v>260</v>
      </c>
      <c r="C33" s="163">
        <f t="shared" si="0"/>
        <v>0</v>
      </c>
      <c r="D33" s="133"/>
      <c r="E33" s="133"/>
    </row>
    <row r="34" ht="25.5" customHeight="1" spans="1:5">
      <c r="A34" s="115" t="s">
        <v>261</v>
      </c>
      <c r="B34" s="135" t="s">
        <v>262</v>
      </c>
      <c r="C34" s="163">
        <f t="shared" si="0"/>
        <v>231000</v>
      </c>
      <c r="D34" s="133"/>
      <c r="E34" s="133">
        <v>231000</v>
      </c>
    </row>
    <row r="35" ht="25.5" customHeight="1" spans="1:5">
      <c r="A35" s="115" t="s">
        <v>263</v>
      </c>
      <c r="B35" s="135" t="s">
        <v>264</v>
      </c>
      <c r="C35" s="163">
        <f t="shared" si="0"/>
        <v>1683634.86</v>
      </c>
      <c r="D35" s="133"/>
      <c r="E35" s="133">
        <v>1683634.86</v>
      </c>
    </row>
    <row r="36" ht="25.5" customHeight="1" spans="1:5">
      <c r="A36" s="156" t="s">
        <v>265</v>
      </c>
      <c r="B36" s="131" t="s">
        <v>266</v>
      </c>
      <c r="C36" s="163">
        <f t="shared" si="0"/>
        <v>91160</v>
      </c>
      <c r="D36" s="133">
        <v>91160</v>
      </c>
      <c r="E36" s="165"/>
    </row>
    <row r="37" ht="25.5" customHeight="1" spans="1:5">
      <c r="A37" s="115" t="s">
        <v>267</v>
      </c>
      <c r="B37" s="135" t="s">
        <v>268</v>
      </c>
      <c r="C37" s="163">
        <f t="shared" si="0"/>
        <v>0</v>
      </c>
      <c r="D37" s="133"/>
      <c r="E37" s="117"/>
    </row>
    <row r="38" ht="25.5" customHeight="1" spans="1:5">
      <c r="A38" s="115" t="s">
        <v>269</v>
      </c>
      <c r="B38" s="135" t="s">
        <v>270</v>
      </c>
      <c r="C38" s="163">
        <f t="shared" si="0"/>
        <v>0</v>
      </c>
      <c r="D38" s="133"/>
      <c r="E38" s="117"/>
    </row>
    <row r="39" ht="25.5" customHeight="1" spans="1:5">
      <c r="A39" s="115" t="s">
        <v>271</v>
      </c>
      <c r="B39" s="135" t="s">
        <v>272</v>
      </c>
      <c r="C39" s="163">
        <f t="shared" si="0"/>
        <v>91160</v>
      </c>
      <c r="D39" s="133">
        <v>91160</v>
      </c>
      <c r="E39" s="117"/>
    </row>
    <row r="40" ht="25.5" customHeight="1" spans="1:5">
      <c r="A40" s="115" t="s">
        <v>273</v>
      </c>
      <c r="B40" s="135" t="s">
        <v>274</v>
      </c>
      <c r="C40" s="163">
        <f t="shared" si="0"/>
        <v>0</v>
      </c>
      <c r="D40" s="133"/>
      <c r="E40" s="117"/>
    </row>
    <row r="42" ht="19.5" customHeight="1" spans="1:5">
      <c r="A42" t="s">
        <v>275</v>
      </c>
      <c r="B42"/>
      <c r="C42"/>
      <c r="D42"/>
      <c r="E42"/>
    </row>
    <row r="44" customHeight="1" spans="1:7">
      <c r="A44"/>
      <c r="B44"/>
      <c r="C44"/>
      <c r="D44"/>
      <c r="E44"/>
      <c r="F44"/>
      <c r="G44"/>
    </row>
    <row r="45" customHeight="1" spans="1:7">
      <c r="A45"/>
      <c r="B45"/>
      <c r="C45"/>
      <c r="D45"/>
      <c r="E45"/>
      <c r="F45"/>
      <c r="G45"/>
    </row>
  </sheetData>
  <sheetProtection formatCells="0" formatColumns="0" formatRows="0"/>
  <mergeCells count="3">
    <mergeCell ref="A2:E2"/>
    <mergeCell ref="A4:B4"/>
    <mergeCell ref="C4:E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1</vt:lpstr>
      <vt:lpstr>2</vt:lpstr>
      <vt:lpstr>3</vt:lpstr>
      <vt:lpstr>4</vt:lpstr>
      <vt:lpstr>5</vt:lpstr>
      <vt:lpstr>6</vt:lpstr>
      <vt:lpstr>7 (2)</vt:lpstr>
      <vt:lpstr>8</vt:lpstr>
      <vt:lpstr>9 (2)</vt:lpstr>
      <vt:lpstr>10</vt:lpstr>
      <vt:lpstr>11</vt:lpstr>
      <vt:lpstr>乡政府整体绩效</vt:lpstr>
      <vt:lpstr>项目-公共设施管理费</vt:lpstr>
      <vt:lpstr>项目-村级运转经费</vt:lpstr>
      <vt:lpstr>项目-全无域垃圾保洁员工资</vt:lpstr>
      <vt:lpstr>项目-安全应急管理费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2018-01-17T04:55:00Z</dcterms:created>
  <cp:lastPrinted>2019-02-26T07:10:00Z</cp:lastPrinted>
  <dcterms:modified xsi:type="dcterms:W3CDTF">2023-06-27T10:55:27Z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5571820</vt:i4>
  </property>
  <property fmtid="{D5CDD505-2E9C-101B-9397-08002B2CF9AE}" pid="3" name="KSOProductBuildVer">
    <vt:lpwstr>2052-11.8.2.8506</vt:lpwstr>
  </property>
</Properties>
</file>