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619" firstSheet="8" activeTab="18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  <sheet name="12-1部门整体支出" sheetId="41" r:id="rId15"/>
    <sheet name="12-2项目支出（应急）" sheetId="42" r:id="rId16"/>
    <sheet name="12-3项目支出（保洁）" sheetId="43" r:id="rId17"/>
    <sheet name="12-4项目支出（社会管理） " sheetId="44" r:id="rId18"/>
    <sheet name="12-5项目支出（村级）" sheetId="45" r:id="rId19"/>
    <sheet name="Sheet2" sheetId="39" r:id="rId20"/>
  </sheets>
  <definedNames>
    <definedName name="_xlnm.Print_Area" localSheetId="2">'1'!$A$2:$D$43</definedName>
    <definedName name="_xlnm.Print_Area" localSheetId="3">'2'!$A$1:$B$29</definedName>
    <definedName name="_xlnm.Print_Area" localSheetId="4">'2-1'!$A$1:$B$37</definedName>
    <definedName name="_xlnm.Print_Area" localSheetId="5">'3'!$A$1:$D$30</definedName>
    <definedName name="_xlnm.Print_Area" localSheetId="6">'4'!$A$1:$F$35</definedName>
    <definedName name="_xlnm.Print_Area" localSheetId="7">'5'!$A$1:$K$12</definedName>
    <definedName name="_xlnm.Print_Area" localSheetId="8">'6'!$A$1:$E$31</definedName>
    <definedName name="_xlnm.Print_Area" localSheetId="9">'7'!$A$1:$E$46</definedName>
    <definedName name="_xlnm.Print_Area" localSheetId="11">'9'!$A$1:$E$25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44525"/>
</workbook>
</file>

<file path=xl/sharedStrings.xml><?xml version="1.0" encoding="utf-8"?>
<sst xmlns="http://schemas.openxmlformats.org/spreadsheetml/2006/main" count="594">
  <si>
    <t>单位名称：肃南裕固族自治县大河级人民政府</t>
  </si>
  <si>
    <t>部门预算公开表</t>
  </si>
  <si>
    <t>编制日期：2020年9月9日</t>
  </si>
  <si>
    <t>部门领导：王叁俊</t>
  </si>
  <si>
    <t>财务负责人：王叁俊</t>
  </si>
  <si>
    <t xml:space="preserve">    制表人：祝玉萍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</si>
  <si>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</si>
  <si>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</si>
  <si>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</si>
  <si>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</si>
  <si>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</si>
  <si>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</si>
  <si>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</si>
  <si>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</si>
  <si>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</si>
  <si>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</si>
  <si>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</si>
  <si>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</si>
  <si>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</si>
  <si>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</si>
  <si>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</si>
  <si>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</si>
  <si>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</si>
  <si>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</si>
  <si>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</si>
  <si>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</si>
  <si>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）部门管理转移支付表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</si>
  <si>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12</t>
    </r>
    <r>
      <rPr>
        <u/>
        <sz val="10"/>
        <color rgb="FF800080"/>
        <rFont val="宋体"/>
        <charset val="134"/>
      </rPr>
      <t>）2019年肃南县县级财政支出项目绩效目标</t>
    </r>
  </si>
  <si>
    <t>返回</t>
  </si>
  <si>
    <t>部门收支总体情况表</t>
  </si>
  <si>
    <t>单位：元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</si>
  <si>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</si>
  <si>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</si>
  <si>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</si>
  <si>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</si>
  <si>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</si>
  <si>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</si>
  <si>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</si>
  <si>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</si>
  <si>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</si>
  <si>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</si>
  <si>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</si>
  <si>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</si>
  <si>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</si>
  <si>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</si>
  <si>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</si>
  <si>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</si>
  <si>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</si>
  <si>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</si>
  <si>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</si>
  <si>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</si>
  <si>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</si>
  <si>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</si>
  <si>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</si>
  <si>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</si>
  <si>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</si>
  <si>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</si>
  <si>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</si>
  <si>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</si>
  <si>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</si>
  <si>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</si>
  <si>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</si>
  <si>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</si>
  <si>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</si>
  <si>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</si>
  <si>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</si>
  <si>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</si>
  <si>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</si>
  <si>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</si>
  <si>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</si>
  <si>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</si>
  <si>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</si>
  <si>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</si>
  <si>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</si>
  <si>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</si>
  <si>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</si>
  <si>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</si>
  <si>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</si>
  <si>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</si>
  <si>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</si>
  <si>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</si>
  <si>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</si>
  <si>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</si>
  <si>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其他利息收入</t>
  </si>
  <si>
    <t xml:space="preserve">        行政单位国有资产出租、出借收入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</si>
  <si>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</si>
  <si>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</si>
  <si>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</si>
  <si>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</si>
  <si>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</si>
  <si>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</si>
  <si>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</si>
  <si>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</si>
  <si>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</si>
  <si>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</si>
  <si>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</si>
  <si>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</si>
  <si>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</si>
  <si>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</si>
  <si>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</si>
  <si>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</si>
  <si>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</si>
  <si>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</si>
  <si>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</si>
  <si>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</si>
  <si>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</si>
  <si>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</si>
  <si>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</si>
  <si>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>政府办公厅（厅）及相关机构事务</t>
  </si>
  <si>
    <t xml:space="preserve">    行政运行</t>
  </si>
  <si>
    <t>一般行政管理事务</t>
  </si>
  <si>
    <t>城乡社区支出</t>
  </si>
  <si>
    <t>城乡社区环境卫生</t>
  </si>
  <si>
    <t>灾害防治及应急管理支出</t>
  </si>
  <si>
    <t>安全应急管理经费</t>
  </si>
  <si>
    <t>社会保障和就业支出</t>
  </si>
  <si>
    <t xml:space="preserve">  行政事业单位离退休</t>
  </si>
  <si>
    <t xml:space="preserve">    机关事业单位基本养老保险缴费支出</t>
  </si>
  <si>
    <t>财政对失业保险基金的补助</t>
  </si>
  <si>
    <t>财政对工伤保险基金的补助</t>
  </si>
  <si>
    <t>行政单位 医疗</t>
  </si>
  <si>
    <t>财政对职工基本医疗保险基金的补助</t>
  </si>
  <si>
    <t>卫生健康支出</t>
  </si>
  <si>
    <t xml:space="preserve">  行政事业单位医疗</t>
  </si>
  <si>
    <t xml:space="preserve">    行政单位医疗</t>
  </si>
  <si>
    <t>农林水支出</t>
  </si>
  <si>
    <t>农村综合改革</t>
  </si>
  <si>
    <t>对村民委员会和村党支部的补助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</si>
  <si>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</si>
  <si>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</si>
  <si>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</si>
  <si>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</si>
  <si>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</si>
  <si>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</si>
  <si>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</si>
  <si>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</si>
  <si>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</si>
  <si>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</si>
  <si>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</si>
  <si>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</si>
  <si>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</si>
  <si>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</si>
  <si>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</si>
  <si>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</si>
  <si>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</si>
  <si>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</si>
  <si>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</si>
  <si>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</si>
  <si>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</si>
  <si>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</si>
  <si>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</si>
  <si>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</si>
  <si>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</si>
  <si>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</si>
  <si>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</si>
  <si>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</si>
  <si>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</si>
  <si>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</si>
  <si>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</si>
  <si>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（二十一）灾害防治及应急管理支出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</si>
  <si>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</si>
  <si>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</si>
  <si>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</si>
  <si>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</si>
  <si>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</si>
  <si>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</si>
  <si>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</si>
  <si>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</si>
  <si>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</si>
  <si>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</si>
  <si>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</si>
  <si>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</si>
  <si>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</si>
  <si>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肃南县大河乡人民政府</t>
  </si>
  <si>
    <t>一般公共预算支出情况表</t>
  </si>
  <si>
    <t>科目编码</t>
  </si>
  <si>
    <t>科目名称</t>
  </si>
  <si>
    <t>201</t>
  </si>
  <si>
    <t xml:space="preserve">  20103</t>
  </si>
  <si>
    <t>2010301</t>
  </si>
  <si>
    <t>2010302</t>
  </si>
  <si>
    <t xml:space="preserve">一般行政管理事务 </t>
  </si>
  <si>
    <t>212</t>
  </si>
  <si>
    <t>2120501</t>
  </si>
  <si>
    <t>224</t>
  </si>
  <si>
    <t>2240106</t>
  </si>
  <si>
    <t>安全应急管理支出</t>
  </si>
  <si>
    <t>208</t>
  </si>
  <si>
    <t xml:space="preserve">  20805</t>
  </si>
  <si>
    <t xml:space="preserve">    2080505</t>
  </si>
  <si>
    <t>2082701</t>
  </si>
  <si>
    <t>2082702</t>
  </si>
  <si>
    <t>210</t>
  </si>
  <si>
    <t>行政单位医疗</t>
  </si>
  <si>
    <t>2101201</t>
  </si>
  <si>
    <t xml:space="preserve">  21011</t>
  </si>
  <si>
    <t xml:space="preserve">    2101101</t>
  </si>
  <si>
    <t>213</t>
  </si>
  <si>
    <t>21307</t>
  </si>
  <si>
    <t>2130705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</si>
  <si>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</si>
  <si>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</si>
  <si>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</si>
  <si>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</si>
  <si>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</si>
  <si>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</si>
  <si>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</si>
  <si>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</si>
  <si>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</si>
  <si>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</si>
  <si>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</si>
  <si>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</si>
  <si>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</si>
  <si>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</si>
  <si>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</si>
  <si>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</si>
  <si>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</si>
  <si>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</si>
  <si>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</si>
  <si>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</si>
  <si>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</si>
  <si>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</si>
  <si>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</si>
  <si>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</si>
  <si>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</si>
  <si>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退休医疗补助缴费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</si>
  <si>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</si>
  <si>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</si>
  <si>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</si>
  <si>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</si>
  <si>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</si>
  <si>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</si>
  <si>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</si>
  <si>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</si>
  <si>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</si>
  <si>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</si>
  <si>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</si>
  <si>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</si>
  <si>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</si>
  <si>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</si>
  <si>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</si>
  <si>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</si>
  <si>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</si>
  <si>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</si>
  <si>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</si>
  <si>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</si>
  <si>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</si>
  <si>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</si>
  <si>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</si>
  <si>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</si>
  <si>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</si>
  <si>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</si>
  <si>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</si>
  <si>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</si>
  <si>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</si>
  <si>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工会经费（100%）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</si>
  <si>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</si>
  <si>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</si>
  <si>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</si>
  <si>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</si>
  <si>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</si>
  <si>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</si>
  <si>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</si>
  <si>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</si>
  <si>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</si>
  <si>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</si>
  <si>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3030502</t>
  </si>
  <si>
    <t xml:space="preserve">  长临人员补助</t>
  </si>
  <si>
    <t xml:space="preserve">  30303</t>
  </si>
  <si>
    <t xml:space="preserve">  退职费</t>
  </si>
  <si>
    <t xml:space="preserve">  3030509</t>
  </si>
  <si>
    <t xml:space="preserve">  长临人员五金补助</t>
  </si>
  <si>
    <t xml:space="preserve">  3030504</t>
  </si>
  <si>
    <t xml:space="preserve">  人大代表生活补助</t>
  </si>
  <si>
    <t xml:space="preserve">  3030510</t>
  </si>
  <si>
    <t xml:space="preserve">  遗属生活补助</t>
  </si>
  <si>
    <t xml:space="preserve">  3030515</t>
  </si>
  <si>
    <t>公益性岗位人员采暖费</t>
  </si>
  <si>
    <t xml:space="preserve">  3030516</t>
  </si>
  <si>
    <t>遗属采暧补贴</t>
  </si>
  <si>
    <t xml:space="preserve">  3030517</t>
  </si>
  <si>
    <t>长期聘用人员采暖费补助</t>
  </si>
  <si>
    <r>
      <rPr>
        <sz val="10"/>
        <rFont val="Arial"/>
        <charset val="134"/>
      </rPr>
      <t>备注：</t>
    </r>
    <r>
      <rPr>
        <sz val="11"/>
        <color indexed="8"/>
        <rFont val="Calibri"/>
        <charset val="134"/>
      </rPr>
      <t>“30302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”</t>
    </r>
    <r>
      <rPr>
        <sz val="11"/>
        <color indexed="8"/>
        <rFont val="宋体"/>
        <charset val="134"/>
      </rPr>
      <t>中不含退休人员退休金</t>
    </r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</si>
  <si>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</si>
  <si>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</si>
  <si>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</si>
  <si>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</si>
  <si>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</si>
  <si>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</si>
  <si>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</si>
  <si>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</si>
  <si>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</si>
  <si>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</si>
  <si>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</si>
  <si>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</si>
  <si>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</si>
  <si>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</si>
  <si>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</si>
  <si>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</si>
  <si>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</si>
  <si>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</si>
  <si>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</si>
  <si>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工会经费（100%）</t>
  </si>
  <si>
    <t>福利费</t>
  </si>
  <si>
    <t>公务用车支行维护费</t>
  </si>
  <si>
    <t>其他交通费用</t>
  </si>
  <si>
    <t>其他商品和服务支出</t>
  </si>
  <si>
    <t>社会公共设施管理费</t>
  </si>
  <si>
    <t>村办公用经费</t>
  </si>
  <si>
    <t>村级公益性设施共享共管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</si>
  <si>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</si>
  <si>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</si>
  <si>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</si>
  <si>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</si>
  <si>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</si>
  <si>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</si>
  <si>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 xml:space="preserve">  2020年部门(单位)整体支出绩效目标申报表</t>
  </si>
  <si>
    <t>肃南裕固族自治县大河乡人民政府</t>
  </si>
  <si>
    <t>联系人</t>
  </si>
  <si>
    <t>孙梦娇</t>
  </si>
  <si>
    <t>联系电话</t>
  </si>
  <si>
    <t>0936-6210052</t>
  </si>
  <si>
    <t>单位职能</t>
  </si>
  <si>
    <t>依据：县委办发（2020）71号</t>
  </si>
  <si>
    <t>职能简述：大河乡人民政府是乡镇一级人民政府，主要职责是全面贯彻执行党在农牧村的各项方针、政策，加强对农牧业和农牧村服务工作的领导，执行本级人民代表大会的决议和上级国家行政机关的决定和命令，研究制定全乡国民经济和社会发展的年度计划和中、长期规划，并组织实施、抓好自身和所属党组织的思想、组织和作风建设。坚持以经济建设为中心、大力发展畜牧业、非公有制经济和第三产业，不断发展乡域经济，抓好社会事业和农牧村基础设施建设。1、宣传和贯彻执行党的路线方针政策和党中央、上级组织及本乡党员代表大会的决议。2、讨论和决定本乡经济建设、政治建设、文化建设、社会建设、生态文明建设和党的建设以及乡村振兴中的重大问题。需由乡政权机关或者集体经济组织决定的重要事项，经乡党委研究讨论后，由乡政权机关或者集体经济组织依照法律和有关规定做出决定。3、加强社会管理，完善基础设施建设，改善人居环境；推进政务、村务公开；加强民族宗教、卫生健康、妇女儿童合法权益保障等工作；加强自然资源管理、生态环境保护和修复等工作；保障退役军人合法权益；强化安全生产和公共安全，组织抢险救灾、优抚救助，及时上报和处置重大社情、疫情、险情等，保护人民群众的生命财产安全。4、发展公益事业，强化公共服务；加强公共设施建设，开展就业和社会保障服务，着力解决群众生产生活中的问题；发展科教文卫事业，丰富农牧民群众文化生活，促进乡风文明；制定公共服务事项目录清单，加强公共服务体系建设。</t>
  </si>
  <si>
    <t>单位基本信息</t>
  </si>
  <si>
    <t xml:space="preserve">是否为一级预算主管部门： 是 </t>
  </si>
  <si>
    <t>内设职能科室个数：   5（个）</t>
  </si>
  <si>
    <t>编制总人数</t>
  </si>
  <si>
    <t>编制内实际人数</t>
  </si>
  <si>
    <t>行政</t>
  </si>
  <si>
    <t>事业</t>
  </si>
  <si>
    <t>其他</t>
  </si>
  <si>
    <t>上年预算情况（万元）</t>
  </si>
  <si>
    <t>年初预算数</t>
  </si>
  <si>
    <t>预算调整数</t>
  </si>
  <si>
    <t>实际支出数</t>
  </si>
  <si>
    <t>预算执行率</t>
  </si>
  <si>
    <t>年末结转结余数</t>
  </si>
  <si>
    <t>当年预算资金来源（万元）</t>
  </si>
  <si>
    <t>上级拨款</t>
  </si>
  <si>
    <t>本级财政</t>
  </si>
  <si>
    <t>其它资金</t>
  </si>
  <si>
    <t>当年预算支出（万元）</t>
  </si>
  <si>
    <t>项目经费</t>
  </si>
  <si>
    <t>其他经费</t>
  </si>
  <si>
    <t>年度绩效目标</t>
  </si>
  <si>
    <t>目标1：贯彻执行党的路线方针政策和法律法规，推进民主政治，加强基层政权建设
目标2：加强干部队伍建设，提高干部素质
目标3：规范经济管理，加强社会管理，发展公益事业，加强综合治理</t>
  </si>
  <si>
    <t>年度绩效指标</t>
  </si>
  <si>
    <t>分目标</t>
  </si>
  <si>
    <t>年度任务分解</t>
  </si>
  <si>
    <t>绩效指标</t>
  </si>
  <si>
    <t>目标值</t>
  </si>
  <si>
    <t>部门投入目标</t>
  </si>
  <si>
    <t>资金投入</t>
  </si>
  <si>
    <t>基本支出预算执行率</t>
  </si>
  <si>
    <t>项目支出预算执行率</t>
  </si>
  <si>
    <t>三公经费控制情况</t>
  </si>
  <si>
    <t>下降</t>
  </si>
  <si>
    <t>专项经费支出安排合理性</t>
  </si>
  <si>
    <t>合理</t>
  </si>
  <si>
    <t>财务管理</t>
  </si>
  <si>
    <t>财务管理制度健全性</t>
  </si>
  <si>
    <t>健全</t>
  </si>
  <si>
    <t>资金使用合规性</t>
  </si>
  <si>
    <t>合规</t>
  </si>
  <si>
    <t>政府采购合规性</t>
  </si>
  <si>
    <t>人员管理</t>
  </si>
  <si>
    <t>人员编制合规性</t>
  </si>
  <si>
    <t>人事管理制度健全性</t>
  </si>
  <si>
    <t>资产管理</t>
  </si>
  <si>
    <t>资产管理制度健全性</t>
  </si>
  <si>
    <t>资产清查情况</t>
  </si>
  <si>
    <t>有</t>
  </si>
  <si>
    <t>部门工作管理</t>
  </si>
  <si>
    <t>部门设置合理性</t>
  </si>
  <si>
    <t>部门管理制度健全性</t>
  </si>
  <si>
    <t>部门履职目标</t>
  </si>
  <si>
    <t>贯彻执行党的路线方针政策和法律法规</t>
  </si>
  <si>
    <t>学习贯彻党的方针政策的执行率</t>
  </si>
  <si>
    <t>学习贯彻党的方针政策的落实程度</t>
  </si>
  <si>
    <t>学习贯彻党的方针政策的及时程度</t>
  </si>
  <si>
    <t>及时</t>
  </si>
  <si>
    <t>保障农牧村经济平稳发展，提高人民生活水平</t>
  </si>
  <si>
    <t>对农牧产业积极引导发展促进经济发展</t>
  </si>
  <si>
    <t>积极</t>
  </si>
  <si>
    <t>对农牧产业积极引导发展促进经济发展落实情况</t>
  </si>
  <si>
    <t>对农牧产业积极引导发展促进经济发展及时情况</t>
  </si>
  <si>
    <t>强化公共安全，完善基础设施建设，加强科教文卫事业发展</t>
  </si>
  <si>
    <t>对公共设施建设和科教文卫事业发展完成情况</t>
  </si>
  <si>
    <t>对公共设施建设和科教文卫事业发展落实情况</t>
  </si>
  <si>
    <t>对公共设施建设和科教文卫事业发展及时程度</t>
  </si>
  <si>
    <t>部门效果目标</t>
  </si>
  <si>
    <t>满意度</t>
  </si>
  <si>
    <t>受益者满意度</t>
  </si>
  <si>
    <t>≥95%</t>
  </si>
  <si>
    <t>社会效益</t>
  </si>
  <si>
    <t>将党的方针政策落实到每家每户</t>
  </si>
  <si>
    <t>完成</t>
  </si>
  <si>
    <t>改善人居环境</t>
  </si>
  <si>
    <t>改善</t>
  </si>
  <si>
    <t>基础设施不断完善</t>
  </si>
  <si>
    <t>完善</t>
  </si>
  <si>
    <t>经济效益</t>
  </si>
  <si>
    <t>全乡经济稳步发展</t>
  </si>
  <si>
    <t>发展</t>
  </si>
  <si>
    <t>农牧民收入显著提高</t>
  </si>
  <si>
    <t>提高</t>
  </si>
  <si>
    <t>影响力目标</t>
  </si>
  <si>
    <t>档案管理</t>
  </si>
  <si>
    <t>档案管理情况</t>
  </si>
  <si>
    <t>完备</t>
  </si>
  <si>
    <t>信息化建设情况</t>
  </si>
  <si>
    <t>信息化管理覆盖率</t>
  </si>
  <si>
    <t>基层党建工作</t>
  </si>
  <si>
    <t>开展有序性</t>
  </si>
  <si>
    <t>有序</t>
  </si>
  <si>
    <t>其它需要说明的问题</t>
  </si>
  <si>
    <t>主管部门                     审核意见</t>
  </si>
  <si>
    <t xml:space="preserve">
                                                            （盖章）
                         审核人签字：                      年   月   日</t>
  </si>
  <si>
    <t>县财政局                     主管业务股室                  审核意见</t>
  </si>
  <si>
    <t xml:space="preserve">
                                                            （盖章）
                         审核人签字：                      年   月   日</t>
  </si>
  <si>
    <t>填报单位负责人：</t>
  </si>
  <si>
    <t>王叁俊</t>
  </si>
  <si>
    <t>填表人：孙梦娇</t>
  </si>
  <si>
    <t>填表日期：</t>
  </si>
  <si>
    <t>2020.7.1</t>
  </si>
  <si>
    <t>项目支出绩效目标</t>
  </si>
  <si>
    <t>（2020年）</t>
  </si>
  <si>
    <t>申报单位名称：肃南裕固族自治县大河乡人民政府</t>
  </si>
  <si>
    <t>一级项目名称：</t>
  </si>
  <si>
    <t>安全管理资金</t>
  </si>
  <si>
    <t>二级项目名称：</t>
  </si>
  <si>
    <t>项目类型：</t>
  </si>
  <si>
    <t>管理类</t>
  </si>
  <si>
    <t>项目分类：</t>
  </si>
  <si>
    <t>延续性</t>
  </si>
  <si>
    <t>资金用途：</t>
  </si>
  <si>
    <t>乡镇安监人员工资</t>
  </si>
  <si>
    <t>项目主管部门：</t>
  </si>
  <si>
    <t>项目联系人：</t>
  </si>
  <si>
    <t>联系电话：</t>
  </si>
  <si>
    <t>项目开始日期：</t>
  </si>
  <si>
    <t>2020年1月</t>
  </si>
  <si>
    <t>项目完成日期：</t>
  </si>
  <si>
    <t>2020年12月</t>
  </si>
  <si>
    <t>项目资金安排：</t>
  </si>
  <si>
    <t>25.3万</t>
  </si>
  <si>
    <t>中央补助安排/省级财政安排/其他资金</t>
  </si>
  <si>
    <t>资金性质：</t>
  </si>
  <si>
    <t>财政拨款</t>
  </si>
  <si>
    <t>项目概况</t>
  </si>
  <si>
    <t>依据文件要求落实人员工资</t>
  </si>
  <si>
    <t>立项依据</t>
  </si>
  <si>
    <t xml:space="preserve">肃人设发{2013}54号 </t>
  </si>
  <si>
    <t>项目设立的必要性</t>
  </si>
  <si>
    <t>贯彻应急管理的方针政策、法律法规规章和各级工作部署要求</t>
  </si>
  <si>
    <t>项目实施计划</t>
  </si>
  <si>
    <t>按月足额发放安监人员工资</t>
  </si>
  <si>
    <t>项目总目标</t>
  </si>
  <si>
    <t>配合上级部门开展各类灾害的排查和防治工作，配合上级部门开展灾害监测预警工作</t>
  </si>
  <si>
    <t>制定本行政区域应急预案，开展隐患排查，及时上报受灾信息，确保干部职工生命安全</t>
  </si>
  <si>
    <t>需要说明的其他问题</t>
  </si>
  <si>
    <t>一级指标</t>
  </si>
  <si>
    <t>二级指标</t>
  </si>
  <si>
    <t>三级指标</t>
  </si>
  <si>
    <t>指标目标值</t>
  </si>
  <si>
    <t>中期指标值</t>
  </si>
  <si>
    <t>投入和管理目标</t>
  </si>
  <si>
    <t>投入管理</t>
  </si>
  <si>
    <t>100%</t>
  </si>
  <si>
    <t>65%</t>
  </si>
  <si>
    <t>预算资金到位情况</t>
  </si>
  <si>
    <t>足额到位</t>
  </si>
  <si>
    <t>财务监控有效性</t>
  </si>
  <si>
    <t>有效</t>
  </si>
  <si>
    <t>项目管理</t>
  </si>
  <si>
    <t>项目管理制度健全性</t>
  </si>
  <si>
    <t>项目质量可控性</t>
  </si>
  <si>
    <t>可控</t>
  </si>
  <si>
    <t>决策管理</t>
  </si>
  <si>
    <t>立项依据充分性</t>
  </si>
  <si>
    <t>充分</t>
  </si>
  <si>
    <t>目标管理</t>
  </si>
  <si>
    <t>项目立项规范性</t>
  </si>
  <si>
    <t>规范</t>
  </si>
  <si>
    <t>绩效目标合理性</t>
  </si>
  <si>
    <t>产出目标</t>
  </si>
  <si>
    <t>数量</t>
  </si>
  <si>
    <t>每月发放两名安监人员工资</t>
  </si>
  <si>
    <t>全年25.3万</t>
  </si>
  <si>
    <t>半年12.65万</t>
  </si>
  <si>
    <t>质量</t>
  </si>
  <si>
    <t>工资足额发放</t>
  </si>
  <si>
    <t>足额</t>
  </si>
  <si>
    <t>时效</t>
  </si>
  <si>
    <t>每月工资及时发放</t>
  </si>
  <si>
    <t>成本</t>
  </si>
  <si>
    <t>成本控制情况</t>
  </si>
  <si>
    <t>≤25.3万元</t>
  </si>
  <si>
    <t>≤13万元</t>
  </si>
  <si>
    <t>效果目标</t>
  </si>
  <si>
    <t>保障乡镇工作正常运行</t>
  </si>
  <si>
    <t>保障</t>
  </si>
  <si>
    <t>服务对象综合满意度</t>
  </si>
  <si>
    <t>≥90%</t>
  </si>
  <si>
    <t>长效管理</t>
  </si>
  <si>
    <t>建立健全安监人员工作条例</t>
  </si>
  <si>
    <t>建立</t>
  </si>
  <si>
    <t>全域无垃圾专职保洁资金</t>
  </si>
  <si>
    <t>乡镇公益性岗位人员工资</t>
  </si>
  <si>
    <t>32.4万</t>
  </si>
  <si>
    <t>县委办发{2018}144号         肃村领发{2018}1号</t>
  </si>
  <si>
    <t>做好农牧村村级公益性设施共管共享工作</t>
  </si>
  <si>
    <t>对18个行政村公益性岗位人民按月足额发放工资</t>
  </si>
  <si>
    <t>保障村级公益性设施正常运转、发挥长期效益</t>
  </si>
  <si>
    <t>18个行政村每村一名保洁员</t>
  </si>
  <si>
    <t>18名</t>
  </si>
  <si>
    <t>每月支付1500元</t>
  </si>
  <si>
    <t>全年32.4万元</t>
  </si>
  <si>
    <t>半年16.2万元</t>
  </si>
  <si>
    <t>人员落实到位情况</t>
  </si>
  <si>
    <t>到位</t>
  </si>
  <si>
    <t>人员到位及时性</t>
  </si>
  <si>
    <t>每月及时发放</t>
  </si>
  <si>
    <t>≤32.4万元</t>
  </si>
  <si>
    <t>≤25万元</t>
  </si>
  <si>
    <t>维护公共环境，及时清理生活垃圾</t>
  </si>
  <si>
    <t>建立健全公益性岗位人员管理制度</t>
  </si>
  <si>
    <t>应急、社区、环卫、艺术节、绿化等管理费</t>
  </si>
  <si>
    <t>60万</t>
  </si>
  <si>
    <t>依据预算批复落实各类公共设施管护费</t>
  </si>
  <si>
    <t>肃财发{2019}5号</t>
  </si>
  <si>
    <t>维护乡镇公共设施管理正常运行</t>
  </si>
  <si>
    <t>完善乡镇物资，保障群众生活，美化周边环境，宣传政策法规</t>
  </si>
  <si>
    <t>健全乡镇社区各类设施，满足干部职工精神需求</t>
  </si>
  <si>
    <t>开展各类培训，组织丰富的文化活动，提高干部安全防范意识</t>
  </si>
  <si>
    <t>50%</t>
  </si>
  <si>
    <t>裕昌社区6万元</t>
  </si>
  <si>
    <t>6万元</t>
  </si>
  <si>
    <t>每年3-4月全乡环境美化植树造林</t>
  </si>
  <si>
    <t>定期</t>
  </si>
  <si>
    <t>全年办公设施维修</t>
  </si>
  <si>
    <t>全覆盖</t>
  </si>
  <si>
    <t>政策法律法规宣传7次</t>
  </si>
  <si>
    <t>7</t>
  </si>
  <si>
    <t>4</t>
  </si>
  <si>
    <t>社区资金落实情况</t>
  </si>
  <si>
    <t>落实</t>
  </si>
  <si>
    <t>植树造林完成情况</t>
  </si>
  <si>
    <t>办公设施维修达标情况</t>
  </si>
  <si>
    <t>达标</t>
  </si>
  <si>
    <t>政策法律法规宣传情况</t>
  </si>
  <si>
    <t>社区资金发放及时性</t>
  </si>
  <si>
    <t>植树造林完成任务及时性</t>
  </si>
  <si>
    <t>办公设施维修及时性</t>
  </si>
  <si>
    <t>政策法律法规宣传及时性</t>
  </si>
  <si>
    <t>≤60万元</t>
  </si>
  <si>
    <t>≤40万元</t>
  </si>
  <si>
    <t>保障全乡工作正常运转</t>
  </si>
  <si>
    <t>跨部门协同度</t>
  </si>
  <si>
    <t>协同度高</t>
  </si>
  <si>
    <t>村级组织运转经费</t>
  </si>
  <si>
    <t>专项业务类</t>
  </si>
  <si>
    <t>村委会和村党支部补助</t>
  </si>
  <si>
    <t>250.35万</t>
  </si>
  <si>
    <t>依据预算批复落实18个行政村村办经费、村级设施管护费及村干部工资</t>
  </si>
  <si>
    <t>保障村级工作正常有序开展</t>
  </si>
  <si>
    <t>确保村级各类工作正常进行，落实村干部工资，建立健全各类公共设施</t>
  </si>
  <si>
    <t>提升村级人居环境，改善农牧民生活水平，促进全乡经济生活逐步提升</t>
  </si>
  <si>
    <t>各农牧村配套设施逐步完善，村干部工资按时发放，村级组织运行正常</t>
  </si>
  <si>
    <t>58%</t>
  </si>
  <si>
    <t>村办经费每村各5万元</t>
  </si>
  <si>
    <t>90万元</t>
  </si>
  <si>
    <t>村级公益性设施管护资金每村各3万</t>
  </si>
  <si>
    <t>54万元</t>
  </si>
  <si>
    <t>0</t>
  </si>
  <si>
    <t>村干部工资、团妇干、纪检专干、检委会主任工资106.35万</t>
  </si>
  <si>
    <t>≥106.35万元</t>
  </si>
  <si>
    <t>9万元</t>
  </si>
  <si>
    <t>村办经费各5万元足额发放情况</t>
  </si>
  <si>
    <t>村级公益性设施管护资金各3万覆盖程度</t>
  </si>
  <si>
    <t>全面覆盖</t>
  </si>
  <si>
    <t>未涉及</t>
  </si>
  <si>
    <t>村干部工资、团妇干、纪检专干、检委会主任工资106.35万达标度</t>
  </si>
  <si>
    <t>足额发放</t>
  </si>
  <si>
    <t>村办经费各5万元发放及时性</t>
  </si>
  <si>
    <t>村级公益性设施管护资金各3万发放及时性</t>
  </si>
  <si>
    <t>未达到</t>
  </si>
  <si>
    <t>村干部工资、团妇干、纪检专干、检委会主任工资106.35万发放及时性</t>
  </si>
  <si>
    <t>≤250.35万元</t>
  </si>
  <si>
    <t>≤126万元</t>
  </si>
  <si>
    <t>提升村级人居环境，保障村委工作正常运行</t>
  </si>
  <si>
    <t>建立健全村干部管理制度</t>
  </si>
</sst>
</file>

<file path=xl/styles.xml><?xml version="1.0" encoding="utf-8"?>
<styleSheet xmlns="http://schemas.openxmlformats.org/spreadsheetml/2006/main">
  <numFmts count="9">
    <numFmt numFmtId="176" formatCode="#,##0.00_ ;[Red]\-#,##0.00\ "/>
    <numFmt numFmtId="177" formatCode="0.00_ ;[Red]\-0.00\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_ "/>
    <numFmt numFmtId="179" formatCode="#,##0.00_ "/>
    <numFmt numFmtId="180" formatCode="#,##0.00;[Red]#,##0.00"/>
  </numFmts>
  <fonts count="51">
    <font>
      <sz val="10"/>
      <name val="Arial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name val="Arial"/>
      <charset val="0"/>
    </font>
    <font>
      <sz val="12"/>
      <color theme="3" tint="0.399975585192419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color theme="3" tint="0.399975585192419"/>
      <name val="楷体_GB2312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6" fillId="24" borderId="47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9" fontId="3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16" borderId="44" applyNumberFormat="0" applyFont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42" applyNumberFormat="0" applyFill="0" applyAlignment="0" applyProtection="0">
      <alignment vertical="center"/>
    </xf>
    <xf numFmtId="0" fontId="32" fillId="0" borderId="42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6" fillId="0" borderId="46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15" borderId="43" applyNumberFormat="0" applyAlignment="0" applyProtection="0">
      <alignment vertical="center"/>
    </xf>
    <xf numFmtId="0" fontId="49" fillId="15" borderId="47" applyNumberFormat="0" applyAlignment="0" applyProtection="0">
      <alignment vertical="center"/>
    </xf>
    <xf numFmtId="0" fontId="31" fillId="7" borderId="41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8" fillId="0" borderId="48" applyNumberFormat="0" applyFill="0" applyAlignment="0" applyProtection="0">
      <alignment vertical="center"/>
    </xf>
    <xf numFmtId="0" fontId="42" fillId="0" borderId="45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0" borderId="0"/>
    <xf numFmtId="0" fontId="39" fillId="1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/>
    <xf numFmtId="0" fontId="30" fillId="3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23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9" fontId="6" fillId="0" borderId="1" xfId="0" applyNumberFormat="1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9" fontId="6" fillId="0" borderId="4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 applyProtection="1"/>
    <xf numFmtId="0" fontId="13" fillId="0" borderId="0" xfId="0" applyFont="1" applyFill="1" applyBorder="1" applyAlignment="1" applyProtection="1"/>
    <xf numFmtId="0" fontId="1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15" fillId="0" borderId="14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49" fontId="15" fillId="0" borderId="14" xfId="0" applyNumberFormat="1" applyFont="1" applyFill="1" applyBorder="1" applyAlignment="1" applyProtection="1">
      <alignment horizontal="left" vertical="center"/>
    </xf>
    <xf numFmtId="4" fontId="15" fillId="0" borderId="15" xfId="0" applyNumberFormat="1" applyFont="1" applyFill="1" applyBorder="1" applyAlignment="1" applyProtection="1">
      <alignment horizontal="right" vertical="center"/>
    </xf>
    <xf numFmtId="4" fontId="15" fillId="0" borderId="1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6" fillId="0" borderId="0" xfId="0" applyFont="1" applyBorder="1" applyAlignment="1" applyProtection="1">
      <alignment vertical="center" wrapText="1"/>
    </xf>
    <xf numFmtId="0" fontId="17" fillId="0" borderId="17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vertical="center"/>
    </xf>
    <xf numFmtId="0" fontId="17" fillId="0" borderId="19" xfId="0" applyFont="1" applyBorder="1" applyAlignment="1" applyProtection="1">
      <alignment vertical="center" wrapText="1"/>
    </xf>
    <xf numFmtId="0" fontId="18" fillId="0" borderId="17" xfId="0" applyNumberFormat="1" applyFont="1" applyFill="1" applyBorder="1" applyAlignment="1" applyProtection="1">
      <alignment horizontal="left" vertical="center"/>
    </xf>
    <xf numFmtId="176" fontId="18" fillId="0" borderId="19" xfId="0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vertical="center" wrapText="1"/>
    </xf>
    <xf numFmtId="0" fontId="19" fillId="0" borderId="0" xfId="0" applyFont="1" applyBorder="1" applyAlignment="1" applyProtection="1"/>
    <xf numFmtId="0" fontId="15" fillId="0" borderId="20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5" fillId="0" borderId="23" xfId="0" applyFont="1" applyBorder="1" applyAlignment="1" applyProtection="1">
      <alignment horizontal="center" vertical="center"/>
    </xf>
    <xf numFmtId="178" fontId="20" fillId="0" borderId="14" xfId="0" applyNumberFormat="1" applyFont="1" applyFill="1" applyBorder="1" applyAlignment="1" applyProtection="1">
      <alignment horizontal="center" vertical="center"/>
    </xf>
    <xf numFmtId="0" fontId="20" fillId="0" borderId="15" xfId="0" applyNumberFormat="1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 applyProtection="1">
      <alignment horizontal="right" vertical="center"/>
    </xf>
    <xf numFmtId="179" fontId="20" fillId="0" borderId="1" xfId="0" applyNumberFormat="1" applyFont="1" applyFill="1" applyBorder="1" applyAlignment="1" applyProtection="1">
      <alignment horizontal="right" vertical="center"/>
    </xf>
    <xf numFmtId="179" fontId="20" fillId="0" borderId="12" xfId="0" applyNumberFormat="1" applyFont="1" applyFill="1" applyBorder="1" applyAlignment="1" applyProtection="1">
      <alignment horizontal="right" vertical="center"/>
    </xf>
    <xf numFmtId="178" fontId="15" fillId="0" borderId="14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left" vertical="center"/>
    </xf>
    <xf numFmtId="179" fontId="20" fillId="0" borderId="15" xfId="0" applyNumberFormat="1" applyFont="1" applyFill="1" applyBorder="1" applyAlignment="1" applyProtection="1">
      <alignment horizontal="right" vertical="center"/>
    </xf>
    <xf numFmtId="179" fontId="15" fillId="0" borderId="24" xfId="0" applyNumberFormat="1" applyFont="1" applyFill="1" applyBorder="1" applyAlignment="1" applyProtection="1">
      <alignment horizontal="right" vertical="center"/>
    </xf>
    <xf numFmtId="179" fontId="15" fillId="0" borderId="25" xfId="0" applyNumberFormat="1" applyFont="1" applyFill="1" applyBorder="1" applyAlignment="1" applyProtection="1">
      <alignment horizontal="right" vertical="center"/>
    </xf>
    <xf numFmtId="179" fontId="15" fillId="0" borderId="15" xfId="0" applyNumberFormat="1" applyFont="1" applyFill="1" applyBorder="1" applyAlignment="1" applyProtection="1">
      <alignment horizontal="right" vertical="center"/>
    </xf>
    <xf numFmtId="179" fontId="15" fillId="0" borderId="16" xfId="0" applyNumberFormat="1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vertical="center" wrapText="1"/>
    </xf>
    <xf numFmtId="0" fontId="15" fillId="0" borderId="26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15" fillId="0" borderId="20" xfId="0" applyFont="1" applyBorder="1" applyAlignment="1" applyProtection="1">
      <alignment horizontal="center" vertical="center" wrapText="1"/>
    </xf>
    <xf numFmtId="0" fontId="15" fillId="0" borderId="21" xfId="0" applyFont="1" applyBorder="1" applyAlignment="1" applyProtection="1">
      <alignment horizontal="center" vertical="center" wrapText="1"/>
    </xf>
    <xf numFmtId="0" fontId="15" fillId="0" borderId="28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vertical="center" wrapText="1"/>
    </xf>
    <xf numFmtId="0" fontId="15" fillId="0" borderId="29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 wrapText="1"/>
    </xf>
    <xf numFmtId="0" fontId="15" fillId="0" borderId="33" xfId="0" applyFont="1" applyBorder="1" applyAlignment="1" applyProtection="1">
      <alignment horizontal="center" vertical="center" wrapText="1"/>
    </xf>
    <xf numFmtId="49" fontId="20" fillId="0" borderId="14" xfId="0" applyNumberFormat="1" applyFont="1" applyFill="1" applyBorder="1" applyAlignment="1" applyProtection="1">
      <alignment vertical="center"/>
    </xf>
    <xf numFmtId="176" fontId="20" fillId="0" borderId="15" xfId="0" applyNumberFormat="1" applyFont="1" applyFill="1" applyBorder="1" applyAlignment="1" applyProtection="1">
      <alignment horizontal="right" vertical="center" wrapText="1"/>
    </xf>
    <xf numFmtId="176" fontId="20" fillId="0" borderId="16" xfId="0" applyNumberFormat="1" applyFont="1" applyFill="1" applyBorder="1" applyAlignment="1" applyProtection="1">
      <alignment horizontal="right" vertical="center" wrapText="1"/>
    </xf>
    <xf numFmtId="49" fontId="20" fillId="0" borderId="14" xfId="0" applyNumberFormat="1" applyFont="1" applyFill="1" applyBorder="1" applyAlignment="1" applyProtection="1">
      <alignment horizontal="left" vertical="center"/>
    </xf>
    <xf numFmtId="176" fontId="15" fillId="0" borderId="15" xfId="0" applyNumberFormat="1" applyFont="1" applyFill="1" applyBorder="1" applyAlignment="1" applyProtection="1">
      <alignment horizontal="right" vertical="center" wrapText="1"/>
    </xf>
    <xf numFmtId="176" fontId="15" fillId="0" borderId="16" xfId="0" applyNumberFormat="1" applyFont="1" applyFill="1" applyBorder="1" applyAlignment="1" applyProtection="1">
      <alignment horizontal="right" vertical="center" wrapText="1"/>
    </xf>
    <xf numFmtId="49" fontId="14" fillId="0" borderId="0" xfId="0" applyNumberFormat="1" applyFont="1" applyBorder="1" applyAlignment="1" applyProtection="1">
      <alignment horizontal="center" vertical="center"/>
    </xf>
    <xf numFmtId="49" fontId="15" fillId="0" borderId="14" xfId="0" applyNumberFormat="1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176" fontId="20" fillId="0" borderId="14" xfId="0" applyNumberFormat="1" applyFont="1" applyFill="1" applyBorder="1" applyAlignment="1" applyProtection="1">
      <alignment horizontal="right" vertical="center"/>
    </xf>
    <xf numFmtId="176" fontId="20" fillId="0" borderId="15" xfId="0" applyNumberFormat="1" applyFont="1" applyFill="1" applyBorder="1" applyAlignment="1" applyProtection="1">
      <alignment horizontal="right" vertical="center"/>
    </xf>
    <xf numFmtId="4" fontId="20" fillId="0" borderId="16" xfId="0" applyNumberFormat="1" applyFont="1" applyFill="1" applyBorder="1" applyAlignment="1" applyProtection="1">
      <alignment horizontal="right" vertical="center"/>
    </xf>
    <xf numFmtId="176" fontId="15" fillId="0" borderId="15" xfId="0" applyNumberFormat="1" applyFont="1" applyFill="1" applyBorder="1" applyAlignment="1" applyProtection="1">
      <alignment horizontal="right" vertical="center"/>
    </xf>
    <xf numFmtId="49" fontId="20" fillId="0" borderId="15" xfId="0" applyNumberFormat="1" applyFont="1" applyFill="1" applyBorder="1" applyAlignment="1" applyProtection="1">
      <alignment horizontal="left" vertical="center"/>
    </xf>
    <xf numFmtId="4" fontId="20" fillId="0" borderId="15" xfId="0" applyNumberFormat="1" applyFont="1" applyFill="1" applyBorder="1" applyAlignment="1" applyProtection="1">
      <alignment horizontal="right" vertical="center"/>
    </xf>
    <xf numFmtId="49" fontId="15" fillId="0" borderId="15" xfId="0" applyNumberFormat="1" applyFont="1" applyFill="1" applyBorder="1" applyAlignment="1" applyProtection="1">
      <alignment horizontal="center" vertical="center"/>
    </xf>
    <xf numFmtId="49" fontId="15" fillId="0" borderId="15" xfId="0" applyNumberFormat="1" applyFont="1" applyFill="1" applyBorder="1" applyAlignment="1" applyProtection="1">
      <alignment horizontal="left" vertical="center"/>
    </xf>
    <xf numFmtId="49" fontId="15" fillId="0" borderId="14" xfId="0" applyNumberFormat="1" applyFont="1" applyFill="1" applyBorder="1" applyAlignment="1" applyProtection="1">
      <alignment horizontal="center" vertical="center"/>
    </xf>
    <xf numFmtId="0" fontId="22" fillId="0" borderId="34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right" vertical="center"/>
    </xf>
    <xf numFmtId="0" fontId="15" fillId="0" borderId="27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left" vertical="center"/>
    </xf>
    <xf numFmtId="180" fontId="15" fillId="0" borderId="14" xfId="0" applyNumberFormat="1" applyFont="1" applyFill="1" applyBorder="1" applyAlignment="1" applyProtection="1">
      <alignment horizontal="right" vertical="center" wrapText="1"/>
    </xf>
    <xf numFmtId="0" fontId="15" fillId="0" borderId="15" xfId="0" applyFont="1" applyFill="1" applyBorder="1" applyAlignment="1" applyProtection="1">
      <alignment horizontal="left" vertical="center"/>
    </xf>
    <xf numFmtId="176" fontId="15" fillId="0" borderId="11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right" vertical="center"/>
    </xf>
    <xf numFmtId="180" fontId="15" fillId="0" borderId="14" xfId="0" applyNumberFormat="1" applyFont="1" applyFill="1" applyBorder="1" applyAlignment="1" applyProtection="1">
      <alignment horizontal="right" wrapText="1"/>
    </xf>
    <xf numFmtId="0" fontId="15" fillId="0" borderId="14" xfId="0" applyFont="1" applyFill="1" applyBorder="1" applyAlignment="1" applyProtection="1">
      <alignment horizontal="right" vertical="center"/>
    </xf>
    <xf numFmtId="180" fontId="15" fillId="0" borderId="0" xfId="0" applyNumberFormat="1" applyFont="1" applyFill="1" applyBorder="1" applyAlignment="1" applyProtection="1">
      <alignment horizontal="right" vertical="center" wrapText="1"/>
    </xf>
    <xf numFmtId="180" fontId="15" fillId="0" borderId="15" xfId="0" applyNumberFormat="1" applyFont="1" applyFill="1" applyBorder="1" applyAlignment="1" applyProtection="1">
      <alignment horizontal="right" vertical="center" wrapText="1"/>
    </xf>
    <xf numFmtId="0" fontId="14" fillId="0" borderId="0" xfId="52" applyFont="1" applyBorder="1" applyAlignment="1" applyProtection="1">
      <alignment horizontal="center" vertical="center"/>
    </xf>
    <xf numFmtId="177" fontId="15" fillId="0" borderId="16" xfId="53" applyNumberFormat="1" applyFont="1" applyBorder="1" applyAlignment="1" applyProtection="1">
      <alignment horizontal="center" vertical="center"/>
    </xf>
    <xf numFmtId="0" fontId="15" fillId="0" borderId="35" xfId="0" applyNumberFormat="1" applyFont="1" applyBorder="1" applyAlignment="1" applyProtection="1">
      <alignment horizontal="center" vertical="center"/>
    </xf>
    <xf numFmtId="0" fontId="20" fillId="0" borderId="14" xfId="0" applyNumberFormat="1" applyFont="1" applyFill="1" applyBorder="1" applyAlignment="1" applyProtection="1">
      <alignment horizontal="left" vertical="center"/>
    </xf>
    <xf numFmtId="176" fontId="20" fillId="0" borderId="27" xfId="0" applyNumberFormat="1" applyFont="1" applyFill="1" applyBorder="1" applyAlignment="1" applyProtection="1">
      <alignment horizontal="right" vertical="center"/>
    </xf>
    <xf numFmtId="176" fontId="20" fillId="0" borderId="1" xfId="0" applyNumberFormat="1" applyFont="1" applyFill="1" applyBorder="1" applyAlignment="1" applyProtection="1">
      <alignment horizontal="right" vertical="center"/>
    </xf>
    <xf numFmtId="176" fontId="20" fillId="0" borderId="12" xfId="0" applyNumberFormat="1" applyFont="1" applyFill="1" applyBorder="1" applyAlignment="1" applyProtection="1">
      <alignment horizontal="right" vertical="center"/>
    </xf>
    <xf numFmtId="176" fontId="20" fillId="0" borderId="33" xfId="0" applyNumberFormat="1" applyFont="1" applyFill="1" applyBorder="1" applyAlignment="1" applyProtection="1">
      <alignment horizontal="right" vertical="center"/>
    </xf>
    <xf numFmtId="176" fontId="20" fillId="0" borderId="7" xfId="0" applyNumberFormat="1" applyFont="1" applyFill="1" applyBorder="1" applyAlignment="1" applyProtection="1">
      <alignment horizontal="right" vertical="center"/>
    </xf>
    <xf numFmtId="176" fontId="20" fillId="0" borderId="16" xfId="0" applyNumberFormat="1" applyFont="1" applyFill="1" applyBorder="1" applyAlignment="1" applyProtection="1">
      <alignment horizontal="right" vertical="center"/>
    </xf>
    <xf numFmtId="176" fontId="20" fillId="0" borderId="11" xfId="0" applyNumberFormat="1" applyFont="1" applyFill="1" applyBorder="1" applyAlignment="1" applyProtection="1">
      <alignment horizontal="right" vertical="center"/>
    </xf>
    <xf numFmtId="0" fontId="15" fillId="0" borderId="14" xfId="0" applyNumberFormat="1" applyFont="1" applyFill="1" applyBorder="1" applyAlignment="1" applyProtection="1">
      <alignment horizontal="left" vertical="center"/>
    </xf>
    <xf numFmtId="176" fontId="15" fillId="0" borderId="14" xfId="0" applyNumberFormat="1" applyFont="1" applyFill="1" applyBorder="1" applyAlignment="1" applyProtection="1">
      <alignment horizontal="right" vertical="center"/>
    </xf>
    <xf numFmtId="176" fontId="15" fillId="0" borderId="16" xfId="0" applyNumberFormat="1" applyFont="1" applyFill="1" applyBorder="1" applyAlignment="1" applyProtection="1">
      <alignment horizontal="right" vertical="center"/>
    </xf>
    <xf numFmtId="176" fontId="15" fillId="0" borderId="11" xfId="0" applyNumberFormat="1" applyFont="1" applyFill="1" applyBorder="1" applyAlignment="1" applyProtection="1">
      <alignment horizontal="right" vertical="center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15" fillId="0" borderId="36" xfId="0" applyFont="1" applyBorder="1" applyAlignment="1" applyProtection="1">
      <alignment vertical="center"/>
    </xf>
    <xf numFmtId="0" fontId="15" fillId="0" borderId="36" xfId="0" applyFont="1" applyBorder="1" applyAlignment="1" applyProtection="1">
      <alignment horizontal="right"/>
    </xf>
    <xf numFmtId="0" fontId="15" fillId="0" borderId="37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/>
    </xf>
    <xf numFmtId="49" fontId="15" fillId="0" borderId="12" xfId="0" applyNumberFormat="1" applyFont="1" applyFill="1" applyBorder="1" applyAlignment="1" applyProtection="1">
      <alignment vertical="center"/>
    </xf>
    <xf numFmtId="4" fontId="15" fillId="0" borderId="38" xfId="0" applyNumberFormat="1" applyFont="1" applyFill="1" applyBorder="1" applyAlignment="1" applyProtection="1">
      <alignment horizontal="right" vertical="center"/>
    </xf>
    <xf numFmtId="176" fontId="15" fillId="0" borderId="38" xfId="0" applyNumberFormat="1" applyFont="1" applyFill="1" applyBorder="1" applyAlignment="1" applyProtection="1">
      <alignment horizontal="right" vertical="center"/>
    </xf>
    <xf numFmtId="0" fontId="0" fillId="0" borderId="0" xfId="51" applyFill="1"/>
    <xf numFmtId="0" fontId="13" fillId="0" borderId="0" xfId="51" applyFont="1" applyBorder="1" applyAlignment="1" applyProtection="1"/>
    <xf numFmtId="0" fontId="0" fillId="0" borderId="0" xfId="51"/>
    <xf numFmtId="0" fontId="19" fillId="0" borderId="0" xfId="51" applyFont="1" applyBorder="1" applyAlignment="1" applyProtection="1">
      <alignment vertical="center" wrapText="1"/>
    </xf>
    <xf numFmtId="0" fontId="14" fillId="0" borderId="0" xfId="51" applyFont="1" applyBorder="1" applyAlignment="1" applyProtection="1">
      <alignment horizontal="center" vertical="center"/>
    </xf>
    <xf numFmtId="0" fontId="15" fillId="0" borderId="36" xfId="51" applyFont="1" applyBorder="1" applyAlignment="1" applyProtection="1">
      <alignment vertical="center"/>
    </xf>
    <xf numFmtId="0" fontId="15" fillId="0" borderId="36" xfId="51" applyFont="1" applyBorder="1" applyAlignment="1" applyProtection="1"/>
    <xf numFmtId="0" fontId="15" fillId="0" borderId="0" xfId="51" applyFont="1" applyBorder="1" applyAlignment="1" applyProtection="1"/>
    <xf numFmtId="0" fontId="15" fillId="0" borderId="0" xfId="51" applyFont="1" applyBorder="1" applyAlignment="1" applyProtection="1">
      <alignment horizontal="right" vertical="center"/>
    </xf>
    <xf numFmtId="0" fontId="15" fillId="0" borderId="37" xfId="51" applyFont="1" applyBorder="1" applyAlignment="1" applyProtection="1">
      <alignment horizontal="center" vertical="center"/>
    </xf>
    <xf numFmtId="0" fontId="15" fillId="0" borderId="39" xfId="51" applyFont="1" applyBorder="1" applyAlignment="1" applyProtection="1">
      <alignment horizontal="center" vertical="center"/>
    </xf>
    <xf numFmtId="0" fontId="15" fillId="0" borderId="38" xfId="51" applyFont="1" applyBorder="1" applyAlignment="1" applyProtection="1">
      <alignment horizontal="center" vertical="center"/>
    </xf>
    <xf numFmtId="0" fontId="15" fillId="0" borderId="12" xfId="51" applyFont="1" applyFill="1" applyBorder="1" applyAlignment="1" applyProtection="1">
      <alignment vertical="center"/>
    </xf>
    <xf numFmtId="176" fontId="15" fillId="0" borderId="39" xfId="51" applyNumberFormat="1" applyFont="1" applyFill="1" applyBorder="1" applyAlignment="1" applyProtection="1">
      <alignment horizontal="right" vertical="center"/>
    </xf>
    <xf numFmtId="176" fontId="15" fillId="0" borderId="39" xfId="51" applyNumberFormat="1" applyFont="1" applyFill="1" applyBorder="1" applyAlignment="1" applyProtection="1">
      <alignment vertical="center"/>
    </xf>
    <xf numFmtId="176" fontId="15" fillId="0" borderId="12" xfId="51" applyNumberFormat="1" applyFont="1" applyFill="1" applyBorder="1" applyAlignment="1" applyProtection="1">
      <alignment horizontal="right" vertical="center" wrapText="1"/>
    </xf>
    <xf numFmtId="176" fontId="15" fillId="0" borderId="39" xfId="51" applyNumberFormat="1" applyFont="1" applyFill="1" applyBorder="1" applyAlignment="1" applyProtection="1">
      <alignment horizontal="right" vertical="center" wrapText="1"/>
    </xf>
    <xf numFmtId="0" fontId="15" fillId="0" borderId="37" xfId="51" applyFont="1" applyFill="1" applyBorder="1" applyAlignment="1" applyProtection="1">
      <alignment vertical="center"/>
    </xf>
    <xf numFmtId="176" fontId="15" fillId="0" borderId="38" xfId="51" applyNumberFormat="1" applyFont="1" applyFill="1" applyBorder="1" applyAlignment="1" applyProtection="1">
      <alignment horizontal="right" vertical="center" wrapText="1"/>
    </xf>
    <xf numFmtId="176" fontId="15" fillId="0" borderId="38" xfId="51" applyNumberFormat="1" applyFont="1" applyFill="1" applyBorder="1" applyAlignment="1" applyProtection="1">
      <alignment vertical="center" wrapText="1"/>
    </xf>
    <xf numFmtId="176" fontId="15" fillId="0" borderId="12" xfId="51" applyNumberFormat="1" applyFont="1" applyFill="1" applyBorder="1" applyAlignment="1" applyProtection="1">
      <alignment vertical="center" wrapText="1"/>
    </xf>
    <xf numFmtId="4" fontId="15" fillId="0" borderId="12" xfId="51" applyNumberFormat="1" applyFont="1" applyFill="1" applyBorder="1" applyAlignment="1" applyProtection="1">
      <alignment vertical="center" wrapText="1"/>
    </xf>
    <xf numFmtId="4" fontId="15" fillId="0" borderId="12" xfId="51" applyNumberFormat="1" applyFont="1" applyFill="1" applyBorder="1" applyAlignment="1" applyProtection="1">
      <alignment wrapText="1"/>
    </xf>
    <xf numFmtId="0" fontId="15" fillId="0" borderId="12" xfId="51" applyFont="1" applyBorder="1" applyAlignment="1" applyProtection="1">
      <alignment vertical="center"/>
    </xf>
    <xf numFmtId="176" fontId="15" fillId="0" borderId="39" xfId="51" applyNumberFormat="1" applyFont="1" applyBorder="1" applyAlignment="1" applyProtection="1">
      <alignment vertical="center"/>
    </xf>
    <xf numFmtId="176" fontId="15" fillId="0" borderId="12" xfId="51" applyNumberFormat="1" applyFont="1" applyBorder="1" applyAlignment="1" applyProtection="1"/>
    <xf numFmtId="0" fontId="15" fillId="0" borderId="12" xfId="51" applyFont="1" applyFill="1" applyBorder="1" applyAlignment="1" applyProtection="1">
      <alignment horizontal="center" vertical="center"/>
    </xf>
    <xf numFmtId="176" fontId="15" fillId="0" borderId="39" xfId="51" applyNumberFormat="1" applyFont="1" applyFill="1" applyBorder="1" applyAlignment="1" applyProtection="1">
      <alignment horizontal="center" vertical="center"/>
    </xf>
    <xf numFmtId="0" fontId="15" fillId="0" borderId="12" xfId="51" applyFont="1" applyBorder="1" applyAlignment="1" applyProtection="1">
      <alignment horizontal="center" vertical="center"/>
    </xf>
    <xf numFmtId="176" fontId="15" fillId="0" borderId="39" xfId="51" applyNumberFormat="1" applyFont="1" applyBorder="1" applyAlignment="1" applyProtection="1">
      <alignment horizontal="center" vertical="center"/>
    </xf>
    <xf numFmtId="4" fontId="15" fillId="0" borderId="39" xfId="51" applyNumberFormat="1" applyFont="1" applyFill="1" applyBorder="1" applyAlignment="1" applyProtection="1">
      <alignment horizontal="right" vertical="center" wrapText="1"/>
    </xf>
    <xf numFmtId="176" fontId="15" fillId="0" borderId="12" xfId="51" applyNumberFormat="1" applyFont="1" applyFill="1" applyBorder="1" applyAlignment="1" applyProtection="1"/>
    <xf numFmtId="176" fontId="15" fillId="0" borderId="39" xfId="51" applyNumberFormat="1" applyFont="1" applyBorder="1" applyAlignment="1" applyProtection="1">
      <alignment horizontal="right" vertical="center" wrapText="1"/>
    </xf>
    <xf numFmtId="176" fontId="15" fillId="0" borderId="39" xfId="51" applyNumberFormat="1" applyFont="1" applyBorder="1" applyAlignment="1" applyProtection="1"/>
    <xf numFmtId="0" fontId="15" fillId="0" borderId="12" xfId="51" applyFont="1" applyBorder="1" applyAlignment="1" applyProtection="1"/>
    <xf numFmtId="176" fontId="15" fillId="0" borderId="1" xfId="51" applyNumberFormat="1" applyFont="1" applyFill="1" applyBorder="1" applyAlignment="1" applyProtection="1">
      <alignment horizontal="right" vertical="center" wrapText="1"/>
    </xf>
    <xf numFmtId="176" fontId="15" fillId="0" borderId="12" xfId="51" applyNumberFormat="1" applyFont="1" applyFill="1" applyBorder="1" applyAlignment="1" applyProtection="1">
      <alignment horizontal="center" vertical="center"/>
    </xf>
    <xf numFmtId="176" fontId="15" fillId="0" borderId="38" xfId="51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/>
    </xf>
    <xf numFmtId="0" fontId="16" fillId="0" borderId="14" xfId="10" applyFont="1" applyBorder="1" applyAlignment="1" applyProtection="1">
      <alignment vertical="center" wrapText="1"/>
    </xf>
    <xf numFmtId="0" fontId="18" fillId="0" borderId="16" xfId="0" applyFont="1" applyBorder="1" applyAlignment="1" applyProtection="1">
      <alignment vertical="center"/>
    </xf>
    <xf numFmtId="0" fontId="25" fillId="0" borderId="14" xfId="10" applyFont="1" applyBorder="1" applyAlignment="1" applyProtection="1">
      <alignment vertical="center" wrapText="1"/>
    </xf>
    <xf numFmtId="0" fontId="25" fillId="0" borderId="14" xfId="10" applyFont="1" applyBorder="1" applyAlignment="1" applyProtection="1">
      <alignment vertical="center"/>
    </xf>
    <xf numFmtId="0" fontId="16" fillId="0" borderId="31" xfId="10" applyFont="1" applyBorder="1" applyAlignment="1" applyProtection="1">
      <alignment vertical="center" wrapText="1"/>
    </xf>
    <xf numFmtId="0" fontId="18" fillId="0" borderId="33" xfId="0" applyFont="1" applyBorder="1" applyAlignment="1" applyProtection="1">
      <alignment vertical="center"/>
    </xf>
    <xf numFmtId="0" fontId="18" fillId="0" borderId="33" xfId="0" applyFont="1" applyBorder="1" applyAlignment="1" applyProtection="1"/>
    <xf numFmtId="0" fontId="25" fillId="0" borderId="31" xfId="10" applyFont="1" applyBorder="1" applyAlignment="1" applyProtection="1">
      <alignment vertical="center" wrapText="1"/>
    </xf>
    <xf numFmtId="0" fontId="25" fillId="0" borderId="40" xfId="10" applyFont="1" applyBorder="1" applyAlignment="1" applyProtection="1"/>
    <xf numFmtId="0" fontId="18" fillId="0" borderId="7" xfId="0" applyFont="1" applyBorder="1" applyAlignment="1" applyProtection="1"/>
    <xf numFmtId="0" fontId="26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2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3"/>
  <sheetViews>
    <sheetView showGridLines="0" showZeros="0" workbookViewId="0">
      <selection activeCell="F30" sqref="F30"/>
    </sheetView>
  </sheetViews>
  <sheetFormatPr defaultColWidth="9" defaultRowHeight="12.75" customHeight="1"/>
  <cols>
    <col min="1" max="6" width="17.1428571428571" style="69" customWidth="1"/>
    <col min="7" max="7" width="19.4285714285714" style="69" customWidth="1"/>
    <col min="8" max="8" width="19.7142857142857" style="69" customWidth="1"/>
    <col min="9" max="9" width="9" style="69" customWidth="1"/>
  </cols>
  <sheetData>
    <row r="2" ht="14.25" customHeight="1" spans="1:9">
      <c r="A2" s="232"/>
      <c r="B2"/>
      <c r="C2"/>
      <c r="D2"/>
      <c r="E2"/>
      <c r="F2"/>
      <c r="G2"/>
      <c r="H2"/>
      <c r="I2"/>
    </row>
    <row r="3" ht="18.75" customHeight="1" spans="1:9">
      <c r="A3" s="233"/>
      <c r="B3" s="233"/>
      <c r="C3" s="233"/>
      <c r="D3" s="233"/>
      <c r="E3" s="233"/>
      <c r="F3" s="233"/>
      <c r="G3" s="233"/>
      <c r="H3" s="233"/>
      <c r="I3"/>
    </row>
    <row r="4" ht="16.5" customHeight="1" spans="1:9">
      <c r="A4" s="233" t="s">
        <v>0</v>
      </c>
      <c r="B4" s="233"/>
      <c r="C4" s="233"/>
      <c r="D4" s="233"/>
      <c r="E4" s="233"/>
      <c r="F4" s="233"/>
      <c r="G4" s="233"/>
      <c r="H4" s="233"/>
      <c r="I4"/>
    </row>
    <row r="5" ht="14.25" customHeight="1" spans="1:9">
      <c r="A5" s="233"/>
      <c r="B5" s="233"/>
      <c r="C5" s="233"/>
      <c r="D5" s="233"/>
      <c r="E5" s="233"/>
      <c r="F5" s="233"/>
      <c r="G5" s="233"/>
      <c r="H5" s="233"/>
      <c r="I5"/>
    </row>
    <row r="6" ht="14.25" customHeight="1" spans="1:9">
      <c r="A6" s="233"/>
      <c r="B6" s="233"/>
      <c r="C6" s="233"/>
      <c r="D6" s="233"/>
      <c r="E6" s="233"/>
      <c r="F6" s="233"/>
      <c r="G6" s="233"/>
      <c r="H6" s="233"/>
      <c r="I6"/>
    </row>
    <row r="7" ht="14.25" customHeight="1" spans="1:9">
      <c r="A7" s="233"/>
      <c r="B7" s="233"/>
      <c r="C7" s="233"/>
      <c r="D7" s="233"/>
      <c r="E7" s="233"/>
      <c r="F7" s="233"/>
      <c r="G7" s="233"/>
      <c r="H7" s="233"/>
      <c r="I7"/>
    </row>
    <row r="8" ht="14.25" customHeight="1" spans="1:9">
      <c r="A8" s="233"/>
      <c r="B8" s="233"/>
      <c r="C8" s="233"/>
      <c r="D8" s="233"/>
      <c r="E8" s="233"/>
      <c r="F8" s="233"/>
      <c r="G8" s="233"/>
      <c r="H8" s="233"/>
      <c r="I8"/>
    </row>
    <row r="9" ht="33" customHeight="1" spans="1:9">
      <c r="A9" s="234" t="s">
        <v>1</v>
      </c>
      <c r="B9" s="234"/>
      <c r="C9" s="234"/>
      <c r="D9" s="234"/>
      <c r="E9" s="234"/>
      <c r="F9" s="234"/>
      <c r="G9" s="234"/>
      <c r="H9" s="234"/>
      <c r="I9"/>
    </row>
    <row r="10" ht="14.25" customHeight="1" spans="1:9">
      <c r="A10" s="233"/>
      <c r="B10" s="233"/>
      <c r="C10" s="233"/>
      <c r="D10" s="233"/>
      <c r="E10" s="233"/>
      <c r="F10" s="233"/>
      <c r="G10" s="233"/>
      <c r="H10" s="233"/>
      <c r="I10"/>
    </row>
    <row r="11" ht="14.25" customHeight="1" spans="1:9">
      <c r="A11" s="233"/>
      <c r="B11" s="233"/>
      <c r="C11" s="233"/>
      <c r="D11" s="233"/>
      <c r="E11" s="233"/>
      <c r="F11" s="233"/>
      <c r="G11" s="233"/>
      <c r="H11" s="233"/>
      <c r="I11"/>
    </row>
    <row r="12" ht="14.25" customHeight="1" spans="1:9">
      <c r="A12" s="233"/>
      <c r="B12" s="233"/>
      <c r="C12" s="233"/>
      <c r="D12" s="233"/>
      <c r="E12" s="233"/>
      <c r="F12" s="233"/>
      <c r="G12" s="233"/>
      <c r="H12" s="233"/>
      <c r="I12"/>
    </row>
    <row r="13" ht="14.25" customHeight="1" spans="1:9">
      <c r="A13" s="233"/>
      <c r="B13" s="233"/>
      <c r="C13" s="233"/>
      <c r="D13" s="233"/>
      <c r="E13" s="233"/>
      <c r="F13" s="233"/>
      <c r="G13" s="233"/>
      <c r="H13" s="233"/>
      <c r="I13"/>
    </row>
    <row r="14" ht="14.25" customHeight="1" spans="1:9">
      <c r="A14" s="233"/>
      <c r="B14" s="233"/>
      <c r="C14" s="233"/>
      <c r="D14" s="233"/>
      <c r="E14" s="233"/>
      <c r="F14" s="233"/>
      <c r="G14" s="233"/>
      <c r="H14" s="233"/>
      <c r="I14"/>
    </row>
    <row r="15" ht="14.25" customHeight="1" spans="1:9">
      <c r="A15" s="233"/>
      <c r="B15" s="233"/>
      <c r="C15" s="233"/>
      <c r="D15" s="233"/>
      <c r="E15" s="233"/>
      <c r="F15" s="233"/>
      <c r="G15" s="233"/>
      <c r="H15" s="233"/>
      <c r="I15"/>
    </row>
    <row r="16" ht="14.25" customHeight="1" spans="1:9">
      <c r="A16" s="233"/>
      <c r="B16" s="233"/>
      <c r="C16" s="233"/>
      <c r="D16" s="233"/>
      <c r="E16" s="233"/>
      <c r="F16" s="233"/>
      <c r="G16" s="233"/>
      <c r="H16" s="233"/>
      <c r="I16"/>
    </row>
    <row r="17" ht="14.25" customHeight="1" spans="1:9">
      <c r="A17" s="233"/>
      <c r="B17" s="233"/>
      <c r="C17" s="233"/>
      <c r="D17" s="233"/>
      <c r="E17" s="233"/>
      <c r="F17" s="233"/>
      <c r="G17" s="233"/>
      <c r="H17" s="233"/>
      <c r="I17"/>
    </row>
    <row r="18" ht="14.25" customHeight="1" spans="1:9">
      <c r="A18" s="233"/>
      <c r="B18" s="233"/>
      <c r="C18" s="233"/>
      <c r="D18" s="233"/>
      <c r="E18" s="233"/>
      <c r="F18" s="233"/>
      <c r="G18" s="233"/>
      <c r="H18" s="233"/>
      <c r="I18"/>
    </row>
    <row r="19" ht="14.25" customHeight="1" spans="1:9">
      <c r="A19" s="235" t="s">
        <v>2</v>
      </c>
      <c r="B19" s="233"/>
      <c r="C19" s="233"/>
      <c r="D19" s="233"/>
      <c r="E19" s="233"/>
      <c r="F19" s="233"/>
      <c r="G19" s="233"/>
      <c r="H19" s="233"/>
      <c r="I19"/>
    </row>
    <row r="20" ht="14.25" customHeight="1" spans="1:9">
      <c r="A20" s="233"/>
      <c r="B20" s="233"/>
      <c r="C20" s="233"/>
      <c r="D20" s="233"/>
      <c r="E20" s="233"/>
      <c r="F20" s="233"/>
      <c r="G20" s="233"/>
      <c r="H20" s="233"/>
      <c r="I20"/>
    </row>
    <row r="21" ht="14.25" customHeight="1" spans="1:9">
      <c r="A21" s="233"/>
      <c r="B21" s="233"/>
      <c r="C21" s="233"/>
      <c r="D21" s="233"/>
      <c r="E21" s="233"/>
      <c r="F21" s="233"/>
      <c r="G21" s="233"/>
      <c r="H21"/>
      <c r="I21"/>
    </row>
    <row r="22" ht="14.25" customHeight="1" spans="1:9">
      <c r="A22" s="233"/>
      <c r="B22" s="233" t="s">
        <v>3</v>
      </c>
      <c r="C22"/>
      <c r="D22"/>
      <c r="E22" s="233" t="s">
        <v>4</v>
      </c>
      <c r="F22"/>
      <c r="G22" s="233" t="s">
        <v>5</v>
      </c>
      <c r="H22"/>
      <c r="I22"/>
    </row>
    <row r="23" ht="15.75" customHeight="1" spans="1:9">
      <c r="A23"/>
      <c r="B23" s="236" t="s">
        <v>6</v>
      </c>
      <c r="C23"/>
      <c r="D23"/>
      <c r="E23"/>
      <c r="F23"/>
      <c r="G23"/>
      <c r="H23"/>
      <c r="I23"/>
    </row>
  </sheetData>
  <sheetProtection formatCells="0" formatColumns="0" formatRows="0"/>
  <mergeCells count="2">
    <mergeCell ref="A9:H9"/>
    <mergeCell ref="A19:H19"/>
  </mergeCells>
  <pageMargins left="0.55" right="0.179166666666667" top="0.979166666666667" bottom="0.979166666666667" header="0.5" footer="0.5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showGridLines="0" showZeros="0" topLeftCell="A13" workbookViewId="0">
      <selection activeCell="E25" sqref="E25:E30"/>
    </sheetView>
  </sheetViews>
  <sheetFormatPr defaultColWidth="9" defaultRowHeight="12.75" customHeight="1" outlineLevelCol="6"/>
  <cols>
    <col min="1" max="1" width="21.2857142857143" style="69" customWidth="1"/>
    <col min="2" max="2" width="43.7142857142857" style="69" customWidth="1"/>
    <col min="3" max="5" width="17.2857142857143" style="69" customWidth="1"/>
    <col min="6" max="7" width="6.85714285714286" style="69" customWidth="1"/>
  </cols>
  <sheetData>
    <row r="1" ht="24.75" customHeight="1" spans="1:2">
      <c r="A1" s="89" t="s">
        <v>28</v>
      </c>
      <c r="B1" s="90"/>
    </row>
    <row r="2" ht="24.75" customHeight="1" spans="1:5">
      <c r="A2" s="128" t="s">
        <v>203</v>
      </c>
      <c r="B2" s="128"/>
      <c r="C2" s="128"/>
      <c r="D2" s="128"/>
      <c r="E2" s="128"/>
    </row>
    <row r="3" ht="24.75" customHeight="1" spans="5:5">
      <c r="E3" s="72" t="s">
        <v>30</v>
      </c>
    </row>
    <row r="4" ht="24.75" customHeight="1" spans="1:5">
      <c r="A4" s="73" t="s">
        <v>204</v>
      </c>
      <c r="B4" s="74"/>
      <c r="C4" s="73" t="s">
        <v>205</v>
      </c>
      <c r="D4" s="74"/>
      <c r="E4" s="75"/>
    </row>
    <row r="5" ht="24.75" customHeight="1" spans="1:5">
      <c r="A5" s="129" t="s">
        <v>175</v>
      </c>
      <c r="B5" s="74" t="s">
        <v>176</v>
      </c>
      <c r="C5" s="119" t="s">
        <v>106</v>
      </c>
      <c r="D5" s="130" t="s">
        <v>206</v>
      </c>
      <c r="E5" s="131" t="s">
        <v>207</v>
      </c>
    </row>
    <row r="6" ht="24.75" customHeight="1" spans="1:5">
      <c r="A6" s="129" t="s">
        <v>105</v>
      </c>
      <c r="B6" s="74" t="s">
        <v>105</v>
      </c>
      <c r="C6" s="73">
        <v>1</v>
      </c>
      <c r="D6" s="74">
        <v>2</v>
      </c>
      <c r="E6" s="75">
        <v>3</v>
      </c>
    </row>
    <row r="7" s="79" customFormat="1" ht="25.5" customHeight="1" spans="1:7">
      <c r="A7" s="125"/>
      <c r="B7" s="96" t="s">
        <v>106</v>
      </c>
      <c r="C7" s="132">
        <f>C8+C19+C36</f>
        <v>8137064.16</v>
      </c>
      <c r="D7" s="133">
        <f>D8+D36</f>
        <v>6380574.18</v>
      </c>
      <c r="E7" s="134">
        <v>1756489.98</v>
      </c>
      <c r="F7" s="70"/>
      <c r="G7" s="70"/>
    </row>
    <row r="8" ht="25.5" customHeight="1" spans="1:5">
      <c r="A8" s="125" t="s">
        <v>208</v>
      </c>
      <c r="B8" s="96" t="s">
        <v>209</v>
      </c>
      <c r="C8" s="132">
        <f t="shared" ref="C8:C40" si="0">D8+E8</f>
        <v>6282046.18</v>
      </c>
      <c r="D8" s="133">
        <v>6282046.18</v>
      </c>
      <c r="E8" s="134"/>
    </row>
    <row r="9" ht="25.5" customHeight="1" spans="1:5">
      <c r="A9" s="76" t="s">
        <v>210</v>
      </c>
      <c r="B9" s="101" t="s">
        <v>211</v>
      </c>
      <c r="C9" s="132">
        <f t="shared" si="0"/>
        <v>2044380</v>
      </c>
      <c r="D9" s="135">
        <v>2044380</v>
      </c>
      <c r="E9" s="78"/>
    </row>
    <row r="10" ht="25.5" customHeight="1" spans="1:5">
      <c r="A10" s="76" t="s">
        <v>212</v>
      </c>
      <c r="B10" s="101" t="s">
        <v>213</v>
      </c>
      <c r="C10" s="132">
        <f t="shared" si="0"/>
        <v>1863492</v>
      </c>
      <c r="D10" s="135">
        <v>1863492</v>
      </c>
      <c r="E10" s="78"/>
    </row>
    <row r="11" ht="25.5" customHeight="1" spans="1:5">
      <c r="A11" s="76" t="s">
        <v>214</v>
      </c>
      <c r="B11" s="101" t="s">
        <v>215</v>
      </c>
      <c r="C11" s="132">
        <f t="shared" si="0"/>
        <v>91193</v>
      </c>
      <c r="D11" s="135">
        <v>91193</v>
      </c>
      <c r="E11" s="78"/>
    </row>
    <row r="12" ht="25.5" customHeight="1" spans="1:5">
      <c r="A12" s="76" t="s">
        <v>216</v>
      </c>
      <c r="B12" s="101" t="s">
        <v>217</v>
      </c>
      <c r="C12" s="132">
        <f t="shared" si="0"/>
        <v>714372</v>
      </c>
      <c r="D12" s="135">
        <v>714372</v>
      </c>
      <c r="E12" s="78"/>
    </row>
    <row r="13" ht="25.5" customHeight="1" spans="1:5">
      <c r="A13" s="76" t="s">
        <v>218</v>
      </c>
      <c r="B13" s="101" t="s">
        <v>219</v>
      </c>
      <c r="C13" s="132">
        <f t="shared" si="0"/>
        <v>702770.72</v>
      </c>
      <c r="D13" s="135">
        <v>702770.72</v>
      </c>
      <c r="E13" s="78"/>
    </row>
    <row r="14" ht="25.5" customHeight="1" spans="1:5">
      <c r="A14" s="76" t="s">
        <v>220</v>
      </c>
      <c r="B14" s="101" t="s">
        <v>221</v>
      </c>
      <c r="C14" s="132">
        <f t="shared" si="0"/>
        <v>0</v>
      </c>
      <c r="D14" s="135"/>
      <c r="E14" s="78"/>
    </row>
    <row r="15" ht="25.5" customHeight="1" spans="1:5">
      <c r="A15" s="76" t="s">
        <v>222</v>
      </c>
      <c r="B15" s="101" t="s">
        <v>223</v>
      </c>
      <c r="C15" s="132">
        <f t="shared" si="0"/>
        <v>279573.06</v>
      </c>
      <c r="D15" s="135">
        <v>279573.06</v>
      </c>
      <c r="E15" s="78"/>
    </row>
    <row r="16" ht="25.5" customHeight="1" spans="1:5">
      <c r="A16" s="76" t="s">
        <v>224</v>
      </c>
      <c r="B16" s="101" t="s">
        <v>225</v>
      </c>
      <c r="C16" s="132">
        <f t="shared" si="0"/>
        <v>24708</v>
      </c>
      <c r="D16" s="135">
        <v>24708</v>
      </c>
      <c r="E16" s="78"/>
    </row>
    <row r="17" ht="25.5" customHeight="1" spans="1:5">
      <c r="A17" s="76" t="s">
        <v>226</v>
      </c>
      <c r="B17" s="101" t="s">
        <v>227</v>
      </c>
      <c r="C17" s="132">
        <f t="shared" si="0"/>
        <v>28683.36</v>
      </c>
      <c r="D17" s="135">
        <v>28683.36</v>
      </c>
      <c r="E17" s="78"/>
    </row>
    <row r="18" ht="25.5" customHeight="1" spans="1:5">
      <c r="A18" s="76" t="s">
        <v>228</v>
      </c>
      <c r="B18" s="101" t="s">
        <v>229</v>
      </c>
      <c r="C18" s="132">
        <f t="shared" si="0"/>
        <v>532874.04</v>
      </c>
      <c r="D18" s="135">
        <v>532874.04</v>
      </c>
      <c r="E18" s="78"/>
    </row>
    <row r="19" ht="25.5" customHeight="1" spans="1:5">
      <c r="A19" s="125" t="s">
        <v>230</v>
      </c>
      <c r="B19" s="96" t="s">
        <v>231</v>
      </c>
      <c r="C19" s="132">
        <f t="shared" si="0"/>
        <v>1756489.98</v>
      </c>
      <c r="D19" s="133"/>
      <c r="E19" s="134">
        <v>1756489.98</v>
      </c>
    </row>
    <row r="20" ht="25.5" customHeight="1" spans="1:5">
      <c r="A20" s="76" t="s">
        <v>232</v>
      </c>
      <c r="B20" s="101" t="s">
        <v>233</v>
      </c>
      <c r="C20" s="132">
        <f t="shared" si="0"/>
        <v>253000</v>
      </c>
      <c r="D20" s="135"/>
      <c r="E20" s="78">
        <v>253000</v>
      </c>
    </row>
    <row r="21" ht="25.5" customHeight="1" spans="1:5">
      <c r="A21" s="76" t="s">
        <v>234</v>
      </c>
      <c r="B21" s="101" t="s">
        <v>235</v>
      </c>
      <c r="C21" s="132">
        <f t="shared" si="0"/>
        <v>20000</v>
      </c>
      <c r="D21" s="135"/>
      <c r="E21" s="78">
        <v>20000</v>
      </c>
    </row>
    <row r="22" ht="25.5" customHeight="1" spans="1:5">
      <c r="A22" s="76" t="s">
        <v>236</v>
      </c>
      <c r="B22" s="101" t="s">
        <v>237</v>
      </c>
      <c r="C22" s="132">
        <f t="shared" si="0"/>
        <v>50000</v>
      </c>
      <c r="D22" s="135"/>
      <c r="E22" s="78">
        <v>50000</v>
      </c>
    </row>
    <row r="23" ht="25.5" customHeight="1" spans="1:5">
      <c r="A23" s="76" t="s">
        <v>238</v>
      </c>
      <c r="B23" s="101" t="s">
        <v>239</v>
      </c>
      <c r="C23" s="132">
        <f t="shared" si="0"/>
        <v>60000</v>
      </c>
      <c r="D23" s="135"/>
      <c r="E23" s="78">
        <v>60000</v>
      </c>
    </row>
    <row r="24" ht="25.5" customHeight="1" spans="1:5">
      <c r="A24" s="76" t="s">
        <v>240</v>
      </c>
      <c r="B24" s="101" t="s">
        <v>241</v>
      </c>
      <c r="C24" s="132">
        <f t="shared" si="0"/>
        <v>617358</v>
      </c>
      <c r="D24" s="135"/>
      <c r="E24" s="78">
        <v>617358</v>
      </c>
    </row>
    <row r="25" ht="25.5" customHeight="1" spans="1:5">
      <c r="A25" s="76" t="s">
        <v>242</v>
      </c>
      <c r="B25" s="101" t="s">
        <v>243</v>
      </c>
      <c r="C25" s="132">
        <f t="shared" si="0"/>
        <v>50000</v>
      </c>
      <c r="D25" s="135"/>
      <c r="E25" s="78">
        <v>50000</v>
      </c>
    </row>
    <row r="26" ht="25.5" customHeight="1" spans="1:5">
      <c r="A26" s="76" t="s">
        <v>244</v>
      </c>
      <c r="B26" s="101" t="s">
        <v>245</v>
      </c>
      <c r="C26" s="132">
        <f t="shared" si="0"/>
        <v>100000</v>
      </c>
      <c r="D26" s="135"/>
      <c r="E26" s="78">
        <v>100000</v>
      </c>
    </row>
    <row r="27" ht="25.5" customHeight="1" spans="1:5">
      <c r="A27" s="76" t="s">
        <v>246</v>
      </c>
      <c r="B27" s="101" t="s">
        <v>247</v>
      </c>
      <c r="C27" s="132">
        <f t="shared" si="0"/>
        <v>60000</v>
      </c>
      <c r="D27" s="135"/>
      <c r="E27" s="78">
        <v>60000</v>
      </c>
    </row>
    <row r="28" ht="25.5" customHeight="1" spans="1:5">
      <c r="A28" s="76" t="s">
        <v>248</v>
      </c>
      <c r="B28" s="101" t="s">
        <v>249</v>
      </c>
      <c r="C28" s="132">
        <f t="shared" si="0"/>
        <v>60000</v>
      </c>
      <c r="D28" s="135"/>
      <c r="E28" s="78">
        <v>60000</v>
      </c>
    </row>
    <row r="29" ht="25.5" customHeight="1" spans="1:5">
      <c r="A29" s="76" t="s">
        <v>250</v>
      </c>
      <c r="B29" s="101" t="s">
        <v>251</v>
      </c>
      <c r="C29" s="132">
        <f t="shared" si="0"/>
        <v>80000</v>
      </c>
      <c r="D29" s="135"/>
      <c r="E29" s="78">
        <v>80000</v>
      </c>
    </row>
    <row r="30" ht="25.5" customHeight="1" spans="1:5">
      <c r="A30" s="76" t="s">
        <v>252</v>
      </c>
      <c r="B30" s="101" t="s">
        <v>253</v>
      </c>
      <c r="C30" s="132">
        <f t="shared" si="0"/>
        <v>35000</v>
      </c>
      <c r="D30" s="135"/>
      <c r="E30" s="78">
        <v>35000</v>
      </c>
    </row>
    <row r="31" ht="25.5" customHeight="1" spans="1:5">
      <c r="A31" s="76" t="s">
        <v>254</v>
      </c>
      <c r="B31" s="101" t="s">
        <v>255</v>
      </c>
      <c r="C31" s="132">
        <f t="shared" si="0"/>
        <v>86022.48</v>
      </c>
      <c r="D31" s="135"/>
      <c r="E31" s="78">
        <v>86022.48</v>
      </c>
    </row>
    <row r="32" ht="25.5" customHeight="1" spans="1:5">
      <c r="A32" s="76" t="s">
        <v>256</v>
      </c>
      <c r="B32" s="101" t="s">
        <v>257</v>
      </c>
      <c r="C32" s="132">
        <f t="shared" si="0"/>
        <v>51109.5</v>
      </c>
      <c r="D32" s="135"/>
      <c r="E32" s="78">
        <v>51109.5</v>
      </c>
    </row>
    <row r="33" ht="25.5" customHeight="1" spans="1:5">
      <c r="A33" s="76" t="s">
        <v>258</v>
      </c>
      <c r="B33" s="101" t="s">
        <v>259</v>
      </c>
      <c r="C33" s="132">
        <f t="shared" si="0"/>
        <v>0</v>
      </c>
      <c r="D33" s="135"/>
      <c r="E33" s="78">
        <v>0</v>
      </c>
    </row>
    <row r="34" ht="25.5" customHeight="1" spans="1:5">
      <c r="A34" s="76" t="s">
        <v>260</v>
      </c>
      <c r="B34" s="101" t="s">
        <v>261</v>
      </c>
      <c r="C34" s="132">
        <f t="shared" si="0"/>
        <v>234000</v>
      </c>
      <c r="D34" s="135"/>
      <c r="E34" s="78">
        <v>234000</v>
      </c>
    </row>
    <row r="35" ht="25.5" customHeight="1" spans="1:5">
      <c r="A35" s="76" t="s">
        <v>262</v>
      </c>
      <c r="B35" s="101" t="s">
        <v>263</v>
      </c>
      <c r="C35" s="132">
        <f t="shared" si="0"/>
        <v>0</v>
      </c>
      <c r="D35" s="135"/>
      <c r="E35" s="78"/>
    </row>
    <row r="36" ht="25.5" customHeight="1" spans="1:5">
      <c r="A36" s="125" t="s">
        <v>264</v>
      </c>
      <c r="B36" s="96" t="s">
        <v>265</v>
      </c>
      <c r="C36" s="132">
        <f t="shared" si="0"/>
        <v>98528</v>
      </c>
      <c r="D36" s="133">
        <v>98528</v>
      </c>
      <c r="E36" s="134"/>
    </row>
    <row r="37" ht="25.5" customHeight="1" spans="1:5">
      <c r="A37" s="76" t="s">
        <v>266</v>
      </c>
      <c r="B37" s="101" t="s">
        <v>267</v>
      </c>
      <c r="C37" s="132">
        <f t="shared" si="0"/>
        <v>33600</v>
      </c>
      <c r="D37" s="135">
        <v>33600</v>
      </c>
      <c r="E37" s="78"/>
    </row>
    <row r="38" ht="25.5" customHeight="1" spans="1:5">
      <c r="A38" s="76" t="s">
        <v>268</v>
      </c>
      <c r="B38" s="101" t="s">
        <v>269</v>
      </c>
      <c r="C38" s="132">
        <f t="shared" si="0"/>
        <v>9708</v>
      </c>
      <c r="D38" s="135">
        <v>9708</v>
      </c>
      <c r="E38" s="78"/>
    </row>
    <row r="39" ht="25.5" customHeight="1" spans="1:5">
      <c r="A39" s="76" t="s">
        <v>270</v>
      </c>
      <c r="B39" s="101" t="s">
        <v>271</v>
      </c>
      <c r="C39" s="132">
        <f t="shared" si="0"/>
        <v>8000</v>
      </c>
      <c r="D39" s="135">
        <v>8000</v>
      </c>
      <c r="E39" s="78"/>
    </row>
    <row r="40" ht="25.5" customHeight="1" spans="1:5">
      <c r="A40" s="76" t="s">
        <v>272</v>
      </c>
      <c r="B40" s="101" t="s">
        <v>273</v>
      </c>
      <c r="C40" s="132">
        <v>22500</v>
      </c>
      <c r="D40" s="135">
        <v>22500</v>
      </c>
      <c r="E40" s="78"/>
    </row>
    <row r="41" ht="25.5" customHeight="1" spans="1:5">
      <c r="A41" s="76" t="s">
        <v>274</v>
      </c>
      <c r="B41" s="101" t="s">
        <v>275</v>
      </c>
      <c r="C41" s="132">
        <v>21120</v>
      </c>
      <c r="D41" s="135">
        <v>21120</v>
      </c>
      <c r="E41" s="78"/>
    </row>
    <row r="42" ht="25.5" customHeight="1" spans="1:5">
      <c r="A42" s="76" t="s">
        <v>276</v>
      </c>
      <c r="B42" s="101" t="s">
        <v>277</v>
      </c>
      <c r="C42" s="132">
        <v>1500</v>
      </c>
      <c r="D42" s="135">
        <v>1500</v>
      </c>
      <c r="E42" s="78"/>
    </row>
    <row r="43" ht="25.5" customHeight="1" spans="1:5">
      <c r="A43" s="76" t="s">
        <v>278</v>
      </c>
      <c r="B43" s="101" t="s">
        <v>279</v>
      </c>
      <c r="C43" s="132">
        <v>1500</v>
      </c>
      <c r="D43" s="135">
        <v>1500</v>
      </c>
      <c r="E43" s="78"/>
    </row>
    <row r="44" ht="25.5" customHeight="1" spans="1:5">
      <c r="A44" s="76" t="s">
        <v>280</v>
      </c>
      <c r="B44" s="101" t="s">
        <v>281</v>
      </c>
      <c r="C44" s="132">
        <v>600</v>
      </c>
      <c r="D44" s="135">
        <v>600</v>
      </c>
      <c r="E44" s="78"/>
    </row>
    <row r="46" ht="19.5" customHeight="1" spans="1:5">
      <c r="A46" t="s">
        <v>282</v>
      </c>
      <c r="B46"/>
      <c r="C46"/>
      <c r="D46"/>
      <c r="E46"/>
    </row>
    <row r="48" customHeight="1" spans="1:7">
      <c r="A48"/>
      <c r="B48"/>
      <c r="C48"/>
      <c r="D48"/>
      <c r="E48"/>
      <c r="F48"/>
      <c r="G48"/>
    </row>
    <row r="49" customHeight="1" spans="1:7">
      <c r="A49"/>
      <c r="B49"/>
      <c r="C49"/>
      <c r="D49"/>
      <c r="E49"/>
      <c r="F49"/>
      <c r="G49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8" fitToHeight="10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showGridLines="0" showZeros="0" workbookViewId="0">
      <selection activeCell="G12" sqref="G12"/>
    </sheetView>
  </sheetViews>
  <sheetFormatPr defaultColWidth="9" defaultRowHeight="12.75" customHeight="1"/>
  <cols>
    <col min="1" max="1" width="48.7142857142857" style="69" customWidth="1"/>
    <col min="2" max="8" width="10.5714285714286" style="69" customWidth="1"/>
    <col min="9" max="9" width="9.14285714285714" style="69"/>
  </cols>
  <sheetData>
    <row r="1" ht="24.75" customHeight="1" spans="1:1">
      <c r="A1" s="107" t="s">
        <v>28</v>
      </c>
    </row>
    <row r="2" ht="24.75" customHeight="1" spans="1:8">
      <c r="A2" s="71" t="s">
        <v>283</v>
      </c>
      <c r="B2" s="71"/>
      <c r="C2" s="71"/>
      <c r="D2" s="71"/>
      <c r="E2" s="71"/>
      <c r="F2" s="71"/>
      <c r="G2" s="71"/>
      <c r="H2" s="71"/>
    </row>
    <row r="3" ht="24.75" customHeight="1" spans="8:8">
      <c r="H3" s="72" t="s">
        <v>30</v>
      </c>
    </row>
    <row r="4" ht="24.75" customHeight="1" spans="1:8">
      <c r="A4" s="108" t="s">
        <v>169</v>
      </c>
      <c r="B4" s="109" t="s">
        <v>284</v>
      </c>
      <c r="C4" s="110"/>
      <c r="D4" s="110"/>
      <c r="E4" s="110"/>
      <c r="F4" s="111"/>
      <c r="G4" s="112" t="s">
        <v>285</v>
      </c>
      <c r="H4" s="113" t="s">
        <v>286</v>
      </c>
    </row>
    <row r="5" ht="24.75" customHeight="1" spans="1:8">
      <c r="A5" s="114"/>
      <c r="B5" s="112" t="s">
        <v>106</v>
      </c>
      <c r="C5" s="112" t="s">
        <v>287</v>
      </c>
      <c r="D5" s="112" t="s">
        <v>288</v>
      </c>
      <c r="E5" s="115" t="s">
        <v>289</v>
      </c>
      <c r="F5" s="116"/>
      <c r="G5" s="117"/>
      <c r="H5" s="118"/>
    </row>
    <row r="6" ht="24.75" customHeight="1" spans="1:8">
      <c r="A6" s="119"/>
      <c r="B6" s="120"/>
      <c r="C6" s="120"/>
      <c r="D6" s="120"/>
      <c r="E6" s="115" t="s">
        <v>290</v>
      </c>
      <c r="F6" s="115" t="s">
        <v>291</v>
      </c>
      <c r="G6" s="120"/>
      <c r="H6" s="121"/>
    </row>
    <row r="7" s="79" customFormat="1" ht="24.75" customHeight="1" spans="1:9">
      <c r="A7" s="122" t="s">
        <v>106</v>
      </c>
      <c r="B7" s="123">
        <f t="shared" ref="B7:B12" si="0">C7+D7+E7+F7</f>
        <v>0</v>
      </c>
      <c r="C7" s="123">
        <v>0</v>
      </c>
      <c r="D7" s="123"/>
      <c r="E7" s="123"/>
      <c r="F7" s="123"/>
      <c r="G7" s="123"/>
      <c r="H7" s="124"/>
      <c r="I7" s="70"/>
    </row>
    <row r="8" ht="24.75" customHeight="1" spans="1:8">
      <c r="A8" s="125" t="s">
        <v>173</v>
      </c>
      <c r="B8" s="123">
        <f t="shared" si="0"/>
        <v>35000</v>
      </c>
      <c r="C8" s="123">
        <v>0</v>
      </c>
      <c r="D8" s="123">
        <v>35000</v>
      </c>
      <c r="E8" s="123">
        <v>0</v>
      </c>
      <c r="F8" s="123">
        <v>0</v>
      </c>
      <c r="G8" s="123">
        <v>60000</v>
      </c>
      <c r="H8" s="124">
        <v>80000</v>
      </c>
    </row>
    <row r="9" ht="24.75" customHeight="1" spans="1:8">
      <c r="A9" s="76"/>
      <c r="B9" s="123">
        <f t="shared" si="0"/>
        <v>0</v>
      </c>
      <c r="C9" s="126">
        <v>0</v>
      </c>
      <c r="D9" s="126"/>
      <c r="E9" s="126"/>
      <c r="F9" s="126"/>
      <c r="G9" s="126"/>
      <c r="H9" s="127"/>
    </row>
    <row r="10" ht="24.75" customHeight="1" spans="1:8">
      <c r="A10" s="76"/>
      <c r="B10" s="123">
        <f t="shared" si="0"/>
        <v>0</v>
      </c>
      <c r="C10" s="126">
        <v>0</v>
      </c>
      <c r="D10" s="126"/>
      <c r="E10" s="126"/>
      <c r="F10" s="126"/>
      <c r="G10" s="126"/>
      <c r="H10" s="127"/>
    </row>
    <row r="11" ht="24.75" customHeight="1" spans="1:8">
      <c r="A11" s="76"/>
      <c r="B11" s="123">
        <f t="shared" si="0"/>
        <v>0</v>
      </c>
      <c r="C11" s="126">
        <v>0</v>
      </c>
      <c r="D11" s="126"/>
      <c r="E11" s="126"/>
      <c r="F11" s="126"/>
      <c r="G11" s="126"/>
      <c r="H11" s="127"/>
    </row>
    <row r="12" ht="24.75" customHeight="1" spans="1:8">
      <c r="A12" s="76"/>
      <c r="B12" s="123">
        <f t="shared" si="0"/>
        <v>0</v>
      </c>
      <c r="C12" s="126">
        <v>0</v>
      </c>
      <c r="D12" s="126"/>
      <c r="E12" s="126"/>
      <c r="F12" s="126"/>
      <c r="G12" s="126"/>
      <c r="H12" s="127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workbookViewId="0">
      <selection activeCell="D6" sqref="D6:E6"/>
    </sheetView>
  </sheetViews>
  <sheetFormatPr defaultColWidth="9" defaultRowHeight="12.75" customHeight="1" outlineLevelCol="6"/>
  <cols>
    <col min="1" max="1" width="8.71428571428571" style="69" customWidth="1"/>
    <col min="2" max="2" width="38.1428571428571" style="69" customWidth="1"/>
    <col min="3" max="5" width="17.8571428571429" style="69" customWidth="1"/>
    <col min="6" max="7" width="6.85714285714286" style="69" customWidth="1"/>
  </cols>
  <sheetData>
    <row r="1" ht="24.75" customHeight="1" spans="1:2">
      <c r="A1" s="89" t="s">
        <v>28</v>
      </c>
      <c r="B1" s="90"/>
    </row>
    <row r="2" ht="24.75" customHeight="1" spans="1:5">
      <c r="A2" s="71" t="s">
        <v>292</v>
      </c>
      <c r="B2" s="71"/>
      <c r="C2" s="71"/>
      <c r="D2" s="71"/>
      <c r="E2" s="71"/>
    </row>
    <row r="3" ht="24.75" customHeight="1" spans="5:5">
      <c r="E3" s="72" t="s">
        <v>30</v>
      </c>
    </row>
    <row r="4" ht="24.75" customHeight="1" spans="1:5">
      <c r="A4" s="73" t="s">
        <v>293</v>
      </c>
      <c r="B4" s="74" t="s">
        <v>33</v>
      </c>
      <c r="C4" s="74" t="s">
        <v>106</v>
      </c>
      <c r="D4" s="91" t="s">
        <v>102</v>
      </c>
      <c r="E4" s="92" t="s">
        <v>103</v>
      </c>
    </row>
    <row r="5" ht="24.75" customHeight="1" spans="1:5">
      <c r="A5" s="73" t="s">
        <v>105</v>
      </c>
      <c r="B5" s="74" t="s">
        <v>105</v>
      </c>
      <c r="C5" s="74">
        <v>1</v>
      </c>
      <c r="D5" s="93">
        <v>2</v>
      </c>
      <c r="E5" s="94">
        <v>3</v>
      </c>
    </row>
    <row r="6" s="79" customFormat="1" ht="25.5" customHeight="1" spans="1:7">
      <c r="A6" s="95">
        <f>ROW()-6</f>
        <v>0</v>
      </c>
      <c r="B6" s="96" t="s">
        <v>106</v>
      </c>
      <c r="C6" s="97">
        <f>D6+E6</f>
        <v>3824489.98</v>
      </c>
      <c r="D6" s="98">
        <f>SUM(D7:D25)</f>
        <v>1756489.98</v>
      </c>
      <c r="E6" s="99">
        <v>2068000</v>
      </c>
      <c r="F6" s="70"/>
      <c r="G6" s="70"/>
    </row>
    <row r="7" ht="25.5" customHeight="1" spans="1:5">
      <c r="A7" s="100">
        <f>ROW()-6</f>
        <v>1</v>
      </c>
      <c r="B7" s="101" t="s">
        <v>294</v>
      </c>
      <c r="C7" s="102">
        <f>D7+E7</f>
        <v>253000</v>
      </c>
      <c r="D7" s="103">
        <v>253000</v>
      </c>
      <c r="E7" s="104"/>
    </row>
    <row r="8" ht="25.5" customHeight="1" spans="1:5">
      <c r="A8" s="100">
        <f>ROW()-6</f>
        <v>2</v>
      </c>
      <c r="B8" s="101" t="s">
        <v>295</v>
      </c>
      <c r="C8" s="102">
        <f t="shared" ref="C8:C19" si="0">D8+E8</f>
        <v>20000</v>
      </c>
      <c r="D8" s="105">
        <v>20000</v>
      </c>
      <c r="E8" s="106"/>
    </row>
    <row r="9" ht="25.5" customHeight="1" spans="1:5">
      <c r="A9" s="100">
        <f t="shared" ref="A9:A18" si="1">ROW()-6</f>
        <v>3</v>
      </c>
      <c r="B9" s="101" t="s">
        <v>296</v>
      </c>
      <c r="C9" s="102">
        <f t="shared" si="0"/>
        <v>50000</v>
      </c>
      <c r="D9" s="105">
        <v>50000</v>
      </c>
      <c r="E9" s="106"/>
    </row>
    <row r="10" ht="25.5" customHeight="1" spans="1:5">
      <c r="A10" s="100">
        <f t="shared" si="1"/>
        <v>4</v>
      </c>
      <c r="B10" s="101" t="s">
        <v>297</v>
      </c>
      <c r="C10" s="102">
        <f t="shared" si="0"/>
        <v>60000</v>
      </c>
      <c r="D10" s="105">
        <v>60000</v>
      </c>
      <c r="E10" s="106"/>
    </row>
    <row r="11" ht="25.5" customHeight="1" spans="1:5">
      <c r="A11" s="100">
        <f t="shared" si="1"/>
        <v>5</v>
      </c>
      <c r="B11" s="101" t="s">
        <v>298</v>
      </c>
      <c r="C11" s="102">
        <f t="shared" si="0"/>
        <v>617358</v>
      </c>
      <c r="D11" s="105">
        <v>617358</v>
      </c>
      <c r="E11" s="106"/>
    </row>
    <row r="12" ht="25.5" customHeight="1" spans="1:5">
      <c r="A12" s="100">
        <f t="shared" si="1"/>
        <v>6</v>
      </c>
      <c r="B12" s="101" t="s">
        <v>299</v>
      </c>
      <c r="C12" s="102">
        <f t="shared" si="0"/>
        <v>50000</v>
      </c>
      <c r="D12" s="105">
        <v>50000</v>
      </c>
      <c r="E12" s="106"/>
    </row>
    <row r="13" ht="25.5" customHeight="1" spans="1:5">
      <c r="A13" s="100">
        <f t="shared" si="1"/>
        <v>7</v>
      </c>
      <c r="B13" s="101" t="s">
        <v>300</v>
      </c>
      <c r="C13" s="102">
        <f t="shared" si="0"/>
        <v>100000</v>
      </c>
      <c r="D13" s="105">
        <v>100000</v>
      </c>
      <c r="E13" s="106"/>
    </row>
    <row r="14" ht="25.5" customHeight="1" spans="1:5">
      <c r="A14" s="100">
        <f t="shared" si="1"/>
        <v>8</v>
      </c>
      <c r="B14" s="101" t="s">
        <v>301</v>
      </c>
      <c r="C14" s="102">
        <f t="shared" si="0"/>
        <v>60000</v>
      </c>
      <c r="D14" s="105">
        <v>60000</v>
      </c>
      <c r="E14" s="106"/>
    </row>
    <row r="15" ht="25.5" customHeight="1" spans="1:5">
      <c r="A15" s="100">
        <f t="shared" si="1"/>
        <v>9</v>
      </c>
      <c r="B15" s="101" t="s">
        <v>285</v>
      </c>
      <c r="C15" s="102">
        <f t="shared" si="0"/>
        <v>60000</v>
      </c>
      <c r="D15" s="105">
        <v>60000</v>
      </c>
      <c r="E15" s="106"/>
    </row>
    <row r="16" ht="25.5" customHeight="1" spans="1:5">
      <c r="A16" s="100">
        <f t="shared" si="1"/>
        <v>10</v>
      </c>
      <c r="B16" s="101" t="s">
        <v>286</v>
      </c>
      <c r="C16" s="102">
        <f t="shared" si="0"/>
        <v>80000</v>
      </c>
      <c r="D16" s="105">
        <v>80000</v>
      </c>
      <c r="E16" s="106"/>
    </row>
    <row r="17" ht="25.5" customHeight="1" spans="1:5">
      <c r="A17" s="100">
        <f t="shared" si="1"/>
        <v>11</v>
      </c>
      <c r="B17" s="101" t="s">
        <v>288</v>
      </c>
      <c r="C17" s="102">
        <f t="shared" si="0"/>
        <v>35000</v>
      </c>
      <c r="D17" s="105">
        <v>35000</v>
      </c>
      <c r="E17" s="106"/>
    </row>
    <row r="18" ht="25.5" customHeight="1" spans="1:5">
      <c r="A18" s="100">
        <f t="shared" si="1"/>
        <v>12</v>
      </c>
      <c r="B18" s="101" t="s">
        <v>302</v>
      </c>
      <c r="C18" s="102">
        <f t="shared" si="0"/>
        <v>86022.48</v>
      </c>
      <c r="D18" s="105">
        <v>86022.48</v>
      </c>
      <c r="E18" s="106"/>
    </row>
    <row r="19" ht="25.5" customHeight="1" spans="1:5">
      <c r="A19" s="100">
        <f t="shared" ref="A19:A25" si="2">ROW()-6</f>
        <v>13</v>
      </c>
      <c r="B19" s="101" t="s">
        <v>303</v>
      </c>
      <c r="C19" s="102">
        <v>51109.5</v>
      </c>
      <c r="D19" s="105">
        <v>51109.5</v>
      </c>
      <c r="E19" s="106"/>
    </row>
    <row r="20" ht="25.5" customHeight="1" spans="1:5">
      <c r="A20" s="100">
        <f t="shared" si="2"/>
        <v>14</v>
      </c>
      <c r="B20" s="101" t="s">
        <v>304</v>
      </c>
      <c r="C20" s="102"/>
      <c r="D20" s="105"/>
      <c r="E20" s="106"/>
    </row>
    <row r="21" ht="25.5" customHeight="1" spans="1:5">
      <c r="A21" s="100">
        <f t="shared" si="2"/>
        <v>15</v>
      </c>
      <c r="B21" s="101" t="s">
        <v>305</v>
      </c>
      <c r="C21" s="102">
        <v>234000</v>
      </c>
      <c r="D21" s="105">
        <v>234000</v>
      </c>
      <c r="E21" s="106"/>
    </row>
    <row r="22" ht="25.5" customHeight="1" spans="1:5">
      <c r="A22" s="100">
        <f t="shared" si="2"/>
        <v>16</v>
      </c>
      <c r="B22" s="101" t="s">
        <v>306</v>
      </c>
      <c r="C22" s="102"/>
      <c r="D22" s="105"/>
      <c r="E22" s="106"/>
    </row>
    <row r="23" ht="25.5" customHeight="1" spans="1:5">
      <c r="A23" s="100">
        <f t="shared" si="2"/>
        <v>17</v>
      </c>
      <c r="B23" s="101" t="s">
        <v>307</v>
      </c>
      <c r="C23" s="102">
        <v>600000</v>
      </c>
      <c r="D23" s="105"/>
      <c r="E23" s="106">
        <v>600000</v>
      </c>
    </row>
    <row r="24" ht="25.5" customHeight="1" spans="1:5">
      <c r="A24" s="100">
        <f t="shared" si="2"/>
        <v>18</v>
      </c>
      <c r="B24" s="101" t="s">
        <v>308</v>
      </c>
      <c r="C24" s="102">
        <v>900000</v>
      </c>
      <c r="D24" s="105"/>
      <c r="E24" s="106">
        <v>900000</v>
      </c>
    </row>
    <row r="25" ht="25.5" customHeight="1" spans="1:5">
      <c r="A25" s="100">
        <f t="shared" si="2"/>
        <v>19</v>
      </c>
      <c r="B25" s="101" t="s">
        <v>309</v>
      </c>
      <c r="C25" s="102">
        <v>540000</v>
      </c>
      <c r="D25" s="105"/>
      <c r="E25" s="106">
        <v>540000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B52" sqref="B52"/>
    </sheetView>
  </sheetViews>
  <sheetFormatPr defaultColWidth="9" defaultRowHeight="12.75" customHeight="1" outlineLevelRow="7"/>
  <cols>
    <col min="1" max="1" width="60.7142857142857" style="69" customWidth="1"/>
    <col min="2" max="2" width="22.1428571428571" style="69" customWidth="1"/>
    <col min="3" max="3" width="2.85714285714286" style="69" customWidth="1"/>
    <col min="4" max="15" width="9.14285714285714" style="69"/>
  </cols>
  <sheetData>
    <row r="1" ht="15" customHeight="1" spans="1:15">
      <c r="A1" s="80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71" t="s">
        <v>310</v>
      </c>
      <c r="B2" s="71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72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81" t="s">
        <v>311</v>
      </c>
      <c r="B4" s="82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83"/>
      <c r="B5" s="84"/>
      <c r="C5"/>
      <c r="D5"/>
      <c r="E5"/>
      <c r="F5"/>
      <c r="G5"/>
      <c r="H5"/>
      <c r="I5"/>
      <c r="J5"/>
      <c r="K5"/>
      <c r="L5"/>
      <c r="M5"/>
      <c r="N5"/>
      <c r="O5"/>
    </row>
    <row r="6" s="79" customFormat="1" ht="26.25" customHeight="1" spans="1:14">
      <c r="A6" s="85"/>
      <c r="B6" s="86">
        <v>0</v>
      </c>
      <c r="C6" s="70"/>
      <c r="N6" s="88"/>
    </row>
    <row r="7" ht="15" customHeight="1" spans="1:15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87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C37" sqref="C37"/>
    </sheetView>
  </sheetViews>
  <sheetFormatPr defaultColWidth="9" defaultRowHeight="12.75" customHeight="1" outlineLevelRow="6"/>
  <cols>
    <col min="1" max="1" width="41.8571428571429" style="69" customWidth="1"/>
    <col min="2" max="2" width="20.2857142857143" style="69" customWidth="1"/>
    <col min="3" max="3" width="26.5714285714286" style="69" customWidth="1"/>
    <col min="4" max="4" width="25.2857142857143" style="69" customWidth="1"/>
    <col min="5" max="5" width="22.2857142857143" style="69" customWidth="1"/>
    <col min="6" max="7" width="6.85714285714286" style="69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71" t="s">
        <v>312</v>
      </c>
      <c r="B2" s="71"/>
      <c r="C2" s="71"/>
      <c r="D2" s="71"/>
      <c r="E2" s="71"/>
      <c r="F2"/>
      <c r="G2"/>
    </row>
    <row r="3" ht="24.75" customHeight="1" spans="1:7">
      <c r="A3"/>
      <c r="B3"/>
      <c r="C3"/>
      <c r="D3"/>
      <c r="E3" s="72" t="s">
        <v>30</v>
      </c>
      <c r="F3"/>
      <c r="G3"/>
    </row>
    <row r="4" ht="24.75" customHeight="1" spans="1:7">
      <c r="A4" s="73" t="s">
        <v>169</v>
      </c>
      <c r="B4" s="74" t="s">
        <v>106</v>
      </c>
      <c r="C4" s="74" t="s">
        <v>313</v>
      </c>
      <c r="D4" s="74" t="s">
        <v>314</v>
      </c>
      <c r="E4" s="75" t="s">
        <v>315</v>
      </c>
      <c r="F4"/>
      <c r="G4"/>
    </row>
    <row r="5" s="69" customFormat="1" ht="24.75" customHeight="1" spans="1:13">
      <c r="A5" s="73" t="s">
        <v>105</v>
      </c>
      <c r="B5" s="74">
        <v>1</v>
      </c>
      <c r="C5" s="74">
        <v>4</v>
      </c>
      <c r="D5" s="74">
        <v>4</v>
      </c>
      <c r="E5" s="75">
        <v>4</v>
      </c>
      <c r="H5"/>
      <c r="I5"/>
      <c r="J5"/>
      <c r="K5"/>
      <c r="L5"/>
      <c r="M5"/>
    </row>
    <row r="6" s="70" customFormat="1" ht="24.75" customHeight="1" spans="1:13">
      <c r="A6" s="76"/>
      <c r="B6" s="77"/>
      <c r="C6" s="77"/>
      <c r="D6" s="77"/>
      <c r="E6" s="78"/>
      <c r="H6" s="79"/>
      <c r="I6" s="79"/>
      <c r="J6" s="79"/>
      <c r="K6" s="79"/>
      <c r="L6" s="79"/>
      <c r="M6" s="79"/>
    </row>
    <row r="7" s="69" customFormat="1" customHeight="1" spans="1:13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zoomScale="85" zoomScaleNormal="85" workbookViewId="0">
      <selection activeCell="G44" sqref="G44"/>
    </sheetView>
  </sheetViews>
  <sheetFormatPr defaultColWidth="10.152380952381" defaultRowHeight="14.25" customHeight="1" outlineLevelCol="7"/>
  <cols>
    <col min="1" max="1" width="16.6380952380952" style="1" customWidth="1"/>
    <col min="2" max="2" width="12.0952380952381" style="1" customWidth="1"/>
    <col min="3" max="3" width="11.4190476190476" style="1" customWidth="1"/>
    <col min="4" max="4" width="15.2952380952381" style="1" customWidth="1"/>
    <col min="5" max="5" width="19.047619047619" style="1" customWidth="1"/>
    <col min="6" max="6" width="13.3333333333333" style="1" customWidth="1"/>
    <col min="7" max="7" width="13.3333333333333" style="25" customWidth="1"/>
    <col min="8" max="8" width="11.4285714285714" style="26" customWidth="1"/>
    <col min="9" max="16384" width="10.152380952381" style="1"/>
  </cols>
  <sheetData>
    <row r="1" ht="40" customHeight="1" spans="1:7">
      <c r="A1" s="27" t="s">
        <v>316</v>
      </c>
      <c r="B1" s="27"/>
      <c r="C1" s="27"/>
      <c r="D1" s="27"/>
      <c r="E1" s="27"/>
      <c r="F1" s="27"/>
      <c r="G1" s="27"/>
    </row>
    <row r="2" ht="23" customHeight="1" spans="1:7">
      <c r="A2" s="28" t="s">
        <v>169</v>
      </c>
      <c r="B2" s="29" t="s">
        <v>317</v>
      </c>
      <c r="C2" s="30"/>
      <c r="D2" s="30"/>
      <c r="E2" s="30"/>
      <c r="F2" s="30"/>
      <c r="G2" s="31"/>
    </row>
    <row r="3" ht="25" customHeight="1" spans="1:7">
      <c r="A3" s="28" t="s">
        <v>318</v>
      </c>
      <c r="B3" s="29" t="s">
        <v>319</v>
      </c>
      <c r="C3" s="31"/>
      <c r="D3" s="28" t="s">
        <v>320</v>
      </c>
      <c r="E3" s="32" t="s">
        <v>321</v>
      </c>
      <c r="F3" s="33"/>
      <c r="G3" s="34"/>
    </row>
    <row r="4" ht="16" customHeight="1" spans="1:7">
      <c r="A4" s="35" t="s">
        <v>322</v>
      </c>
      <c r="B4" s="32" t="s">
        <v>323</v>
      </c>
      <c r="C4" s="33"/>
      <c r="D4" s="33"/>
      <c r="E4" s="33"/>
      <c r="F4" s="33"/>
      <c r="G4" s="34"/>
    </row>
    <row r="5" ht="197" customHeight="1" spans="1:7">
      <c r="A5" s="36"/>
      <c r="B5" s="37" t="s">
        <v>324</v>
      </c>
      <c r="C5" s="38"/>
      <c r="D5" s="38"/>
      <c r="E5" s="38"/>
      <c r="F5" s="38"/>
      <c r="G5" s="39"/>
    </row>
    <row r="6" ht="19" customHeight="1" spans="1:7">
      <c r="A6" s="35" t="s">
        <v>325</v>
      </c>
      <c r="B6" s="32" t="s">
        <v>326</v>
      </c>
      <c r="C6" s="33"/>
      <c r="D6" s="33"/>
      <c r="E6" s="33"/>
      <c r="F6" s="33"/>
      <c r="G6" s="34"/>
    </row>
    <row r="7" ht="18" customHeight="1" spans="1:8">
      <c r="A7" s="36"/>
      <c r="B7" s="32" t="s">
        <v>327</v>
      </c>
      <c r="C7" s="33"/>
      <c r="D7" s="33"/>
      <c r="E7" s="33"/>
      <c r="F7" s="33"/>
      <c r="G7" s="34"/>
      <c r="H7" s="40"/>
    </row>
    <row r="8" ht="16" customHeight="1" spans="1:8">
      <c r="A8" s="36"/>
      <c r="B8" s="41" t="s">
        <v>328</v>
      </c>
      <c r="C8" s="41"/>
      <c r="D8" s="41" t="s">
        <v>329</v>
      </c>
      <c r="E8" s="41"/>
      <c r="F8" s="41"/>
      <c r="G8" s="41"/>
      <c r="H8" s="40"/>
    </row>
    <row r="9" ht="14" customHeight="1" spans="1:8">
      <c r="A9" s="36"/>
      <c r="B9" s="41"/>
      <c r="C9" s="41"/>
      <c r="D9" s="41" t="s">
        <v>106</v>
      </c>
      <c r="E9" s="41" t="s">
        <v>330</v>
      </c>
      <c r="F9" s="41" t="s">
        <v>331</v>
      </c>
      <c r="G9" s="41" t="s">
        <v>332</v>
      </c>
      <c r="H9" s="40"/>
    </row>
    <row r="10" ht="19" customHeight="1" spans="1:7">
      <c r="A10" s="36"/>
      <c r="B10" s="41">
        <v>64</v>
      </c>
      <c r="C10" s="41"/>
      <c r="D10" s="41">
        <v>64</v>
      </c>
      <c r="E10" s="41">
        <v>35</v>
      </c>
      <c r="F10" s="41">
        <v>29</v>
      </c>
      <c r="G10" s="41"/>
    </row>
    <row r="11" ht="21" customHeight="1" spans="1:7">
      <c r="A11" s="42" t="s">
        <v>333</v>
      </c>
      <c r="B11" s="41" t="s">
        <v>334</v>
      </c>
      <c r="C11" s="41" t="s">
        <v>335</v>
      </c>
      <c r="D11" s="41" t="s">
        <v>336</v>
      </c>
      <c r="E11" s="41" t="s">
        <v>337</v>
      </c>
      <c r="F11" s="43" t="s">
        <v>338</v>
      </c>
      <c r="G11" s="44"/>
    </row>
    <row r="12" ht="20" customHeight="1" spans="1:7">
      <c r="A12" s="45"/>
      <c r="B12" s="46">
        <v>1195.46</v>
      </c>
      <c r="C12" s="46">
        <v>1518.48</v>
      </c>
      <c r="D12" s="46">
        <v>1335.26</v>
      </c>
      <c r="E12" s="47">
        <v>0.89</v>
      </c>
      <c r="F12" s="43">
        <v>66.65</v>
      </c>
      <c r="G12" s="44"/>
    </row>
    <row r="13" ht="21" customHeight="1" spans="1:8">
      <c r="A13" s="48" t="s">
        <v>339</v>
      </c>
      <c r="B13" s="49" t="s">
        <v>106</v>
      </c>
      <c r="C13" s="49"/>
      <c r="D13" s="49" t="s">
        <v>340</v>
      </c>
      <c r="E13" s="49" t="s">
        <v>341</v>
      </c>
      <c r="F13" s="49" t="s">
        <v>342</v>
      </c>
      <c r="G13" s="49"/>
      <c r="H13" s="50"/>
    </row>
    <row r="14" ht="17" customHeight="1" spans="1:7">
      <c r="A14" s="51"/>
      <c r="B14" s="49">
        <v>1181.76</v>
      </c>
      <c r="C14" s="49"/>
      <c r="D14" s="46"/>
      <c r="E14" s="46">
        <v>1181.76</v>
      </c>
      <c r="F14" s="52"/>
      <c r="G14" s="52"/>
    </row>
    <row r="15" ht="17" customHeight="1" spans="1:7">
      <c r="A15" s="48" t="s">
        <v>343</v>
      </c>
      <c r="B15" s="49" t="s">
        <v>106</v>
      </c>
      <c r="C15" s="49"/>
      <c r="D15" s="49" t="s">
        <v>206</v>
      </c>
      <c r="E15" s="49" t="s">
        <v>207</v>
      </c>
      <c r="F15" s="49" t="s">
        <v>344</v>
      </c>
      <c r="G15" s="46" t="s">
        <v>345</v>
      </c>
    </row>
    <row r="16" ht="19" customHeight="1" spans="1:7">
      <c r="A16" s="51"/>
      <c r="B16" s="49">
        <v>1181.76</v>
      </c>
      <c r="C16" s="49"/>
      <c r="D16" s="46">
        <v>666.61</v>
      </c>
      <c r="E16" s="46">
        <v>147.1</v>
      </c>
      <c r="F16" s="46">
        <v>368.05</v>
      </c>
      <c r="G16" s="46"/>
    </row>
    <row r="17" ht="39" customHeight="1" spans="1:7">
      <c r="A17" s="53" t="s">
        <v>346</v>
      </c>
      <c r="B17" s="37" t="s">
        <v>347</v>
      </c>
      <c r="C17" s="38"/>
      <c r="D17" s="38"/>
      <c r="E17" s="38"/>
      <c r="F17" s="38"/>
      <c r="G17" s="39"/>
    </row>
    <row r="18" ht="24" customHeight="1" spans="1:7">
      <c r="A18" s="48" t="s">
        <v>348</v>
      </c>
      <c r="B18" s="29" t="s">
        <v>349</v>
      </c>
      <c r="C18" s="31"/>
      <c r="D18" s="49" t="s">
        <v>350</v>
      </c>
      <c r="E18" s="29" t="s">
        <v>351</v>
      </c>
      <c r="F18" s="31"/>
      <c r="G18" s="41" t="s">
        <v>352</v>
      </c>
    </row>
    <row r="19" ht="21" customHeight="1" spans="1:7">
      <c r="A19" s="54"/>
      <c r="B19" s="41" t="s">
        <v>353</v>
      </c>
      <c r="C19" s="41"/>
      <c r="D19" s="41" t="s">
        <v>354</v>
      </c>
      <c r="E19" s="52" t="s">
        <v>355</v>
      </c>
      <c r="F19" s="55"/>
      <c r="G19" s="56">
        <v>1</v>
      </c>
    </row>
    <row r="20" ht="21" customHeight="1" spans="1:7">
      <c r="A20" s="54"/>
      <c r="B20" s="41"/>
      <c r="C20" s="41"/>
      <c r="D20" s="41"/>
      <c r="E20" s="52" t="s">
        <v>356</v>
      </c>
      <c r="F20" s="55"/>
      <c r="G20" s="56">
        <v>1</v>
      </c>
    </row>
    <row r="21" ht="21" customHeight="1" spans="1:7">
      <c r="A21" s="54"/>
      <c r="B21" s="41"/>
      <c r="C21" s="41"/>
      <c r="D21" s="41"/>
      <c r="E21" s="52" t="s">
        <v>357</v>
      </c>
      <c r="F21" s="55"/>
      <c r="G21" s="56" t="s">
        <v>358</v>
      </c>
    </row>
    <row r="22" ht="21" customHeight="1" spans="1:7">
      <c r="A22" s="54"/>
      <c r="B22" s="41"/>
      <c r="C22" s="41"/>
      <c r="D22" s="41"/>
      <c r="E22" s="52" t="s">
        <v>359</v>
      </c>
      <c r="F22" s="55"/>
      <c r="G22" s="56" t="s">
        <v>360</v>
      </c>
    </row>
    <row r="23" ht="24" customHeight="1" spans="1:7">
      <c r="A23" s="54"/>
      <c r="B23" s="41"/>
      <c r="C23" s="41"/>
      <c r="D23" s="41" t="s">
        <v>361</v>
      </c>
      <c r="E23" s="52" t="s">
        <v>362</v>
      </c>
      <c r="F23" s="55"/>
      <c r="G23" s="56" t="s">
        <v>363</v>
      </c>
    </row>
    <row r="24" ht="24" customHeight="1" spans="1:7">
      <c r="A24" s="54"/>
      <c r="B24" s="41"/>
      <c r="C24" s="41"/>
      <c r="D24" s="41"/>
      <c r="E24" s="52" t="s">
        <v>364</v>
      </c>
      <c r="F24" s="55"/>
      <c r="G24" s="56" t="s">
        <v>365</v>
      </c>
    </row>
    <row r="25" ht="24" customHeight="1" spans="1:7">
      <c r="A25" s="54"/>
      <c r="B25" s="41"/>
      <c r="C25" s="41"/>
      <c r="D25" s="41"/>
      <c r="E25" s="52" t="s">
        <v>366</v>
      </c>
      <c r="F25" s="52"/>
      <c r="G25" s="56" t="s">
        <v>365</v>
      </c>
    </row>
    <row r="26" ht="19" customHeight="1" spans="1:7">
      <c r="A26" s="54"/>
      <c r="B26" s="41"/>
      <c r="C26" s="41"/>
      <c r="D26" s="41" t="s">
        <v>367</v>
      </c>
      <c r="E26" s="52" t="s">
        <v>368</v>
      </c>
      <c r="F26" s="52"/>
      <c r="G26" s="56" t="s">
        <v>365</v>
      </c>
    </row>
    <row r="27" ht="19" customHeight="1" spans="1:7">
      <c r="A27" s="54"/>
      <c r="B27" s="41"/>
      <c r="C27" s="41"/>
      <c r="D27" s="41"/>
      <c r="E27" s="52" t="s">
        <v>369</v>
      </c>
      <c r="F27" s="52"/>
      <c r="G27" s="56" t="s">
        <v>363</v>
      </c>
    </row>
    <row r="28" ht="24" customHeight="1" spans="1:7">
      <c r="A28" s="54"/>
      <c r="B28" s="41"/>
      <c r="C28" s="41"/>
      <c r="D28" s="41" t="s">
        <v>370</v>
      </c>
      <c r="E28" s="52" t="s">
        <v>371</v>
      </c>
      <c r="F28" s="52"/>
      <c r="G28" s="56" t="s">
        <v>363</v>
      </c>
    </row>
    <row r="29" ht="24" customHeight="1" spans="1:7">
      <c r="A29" s="54"/>
      <c r="B29" s="41"/>
      <c r="C29" s="41"/>
      <c r="D29" s="41"/>
      <c r="E29" s="52" t="s">
        <v>372</v>
      </c>
      <c r="F29" s="52"/>
      <c r="G29" s="56" t="s">
        <v>373</v>
      </c>
    </row>
    <row r="30" ht="24" customHeight="1" spans="1:7">
      <c r="A30" s="54"/>
      <c r="B30" s="41"/>
      <c r="C30" s="41"/>
      <c r="D30" s="41" t="s">
        <v>374</v>
      </c>
      <c r="E30" s="52" t="s">
        <v>375</v>
      </c>
      <c r="F30" s="52"/>
      <c r="G30" s="41" t="s">
        <v>360</v>
      </c>
    </row>
    <row r="31" ht="24" customHeight="1" spans="1:7">
      <c r="A31" s="54"/>
      <c r="B31" s="41"/>
      <c r="C31" s="41"/>
      <c r="D31" s="41"/>
      <c r="E31" s="55" t="s">
        <v>376</v>
      </c>
      <c r="F31" s="55"/>
      <c r="G31" s="41" t="s">
        <v>363</v>
      </c>
    </row>
    <row r="32" ht="24" customHeight="1" spans="1:7">
      <c r="A32" s="54"/>
      <c r="B32" s="41" t="s">
        <v>377</v>
      </c>
      <c r="C32" s="41"/>
      <c r="D32" s="57" t="s">
        <v>378</v>
      </c>
      <c r="E32" s="37" t="s">
        <v>379</v>
      </c>
      <c r="F32" s="34"/>
      <c r="G32" s="58">
        <v>1</v>
      </c>
    </row>
    <row r="33" ht="24" customHeight="1" spans="1:7">
      <c r="A33" s="54"/>
      <c r="B33" s="41"/>
      <c r="C33" s="41"/>
      <c r="D33" s="59"/>
      <c r="E33" s="37" t="s">
        <v>380</v>
      </c>
      <c r="F33" s="34"/>
      <c r="G33" s="58">
        <v>1</v>
      </c>
    </row>
    <row r="34" ht="24" customHeight="1" spans="1:7">
      <c r="A34" s="54"/>
      <c r="B34" s="41"/>
      <c r="C34" s="41"/>
      <c r="D34" s="60"/>
      <c r="E34" s="37" t="s">
        <v>381</v>
      </c>
      <c r="F34" s="34"/>
      <c r="G34" s="41" t="s">
        <v>382</v>
      </c>
    </row>
    <row r="35" ht="24" customHeight="1" spans="1:7">
      <c r="A35" s="54"/>
      <c r="B35" s="41"/>
      <c r="C35" s="41"/>
      <c r="D35" s="57" t="s">
        <v>383</v>
      </c>
      <c r="E35" s="37" t="s">
        <v>384</v>
      </c>
      <c r="F35" s="34"/>
      <c r="G35" s="41" t="s">
        <v>385</v>
      </c>
    </row>
    <row r="36" ht="26" customHeight="1" spans="1:7">
      <c r="A36" s="54"/>
      <c r="B36" s="41"/>
      <c r="C36" s="41"/>
      <c r="D36" s="59"/>
      <c r="E36" s="37" t="s">
        <v>386</v>
      </c>
      <c r="F36" s="34"/>
      <c r="G36" s="58">
        <v>1</v>
      </c>
    </row>
    <row r="37" ht="24" customHeight="1" spans="1:7">
      <c r="A37" s="54"/>
      <c r="B37" s="41"/>
      <c r="C37" s="41"/>
      <c r="D37" s="60"/>
      <c r="E37" s="37" t="s">
        <v>387</v>
      </c>
      <c r="F37" s="34"/>
      <c r="G37" s="41" t="s">
        <v>382</v>
      </c>
    </row>
    <row r="38" ht="24" customHeight="1" spans="1:7">
      <c r="A38" s="54"/>
      <c r="B38" s="41"/>
      <c r="C38" s="41"/>
      <c r="D38" s="59" t="s">
        <v>388</v>
      </c>
      <c r="E38" s="37" t="s">
        <v>389</v>
      </c>
      <c r="F38" s="34"/>
      <c r="G38" s="58">
        <v>1</v>
      </c>
    </row>
    <row r="39" ht="24" customHeight="1" spans="1:7">
      <c r="A39" s="54"/>
      <c r="B39" s="41"/>
      <c r="C39" s="41"/>
      <c r="D39" s="59"/>
      <c r="E39" s="37" t="s">
        <v>390</v>
      </c>
      <c r="F39" s="34"/>
      <c r="G39" s="58">
        <v>1</v>
      </c>
    </row>
    <row r="40" ht="24" customHeight="1" spans="1:7">
      <c r="A40" s="54"/>
      <c r="B40" s="41"/>
      <c r="C40" s="41"/>
      <c r="D40" s="60"/>
      <c r="E40" s="37" t="s">
        <v>391</v>
      </c>
      <c r="F40" s="34"/>
      <c r="G40" s="41" t="s">
        <v>382</v>
      </c>
    </row>
    <row r="41" ht="19" customHeight="1" spans="1:7">
      <c r="A41" s="54"/>
      <c r="B41" s="41" t="s">
        <v>392</v>
      </c>
      <c r="C41" s="41"/>
      <c r="D41" s="41" t="s">
        <v>393</v>
      </c>
      <c r="E41" s="55" t="s">
        <v>394</v>
      </c>
      <c r="F41" s="55"/>
      <c r="G41" s="58" t="s">
        <v>395</v>
      </c>
    </row>
    <row r="42" ht="19" customHeight="1" spans="1:7">
      <c r="A42" s="54"/>
      <c r="B42" s="41"/>
      <c r="C42" s="41"/>
      <c r="D42" s="61" t="s">
        <v>396</v>
      </c>
      <c r="E42" s="52" t="s">
        <v>397</v>
      </c>
      <c r="F42" s="55"/>
      <c r="G42" s="41" t="s">
        <v>398</v>
      </c>
    </row>
    <row r="43" ht="19" customHeight="1" spans="1:7">
      <c r="A43" s="54"/>
      <c r="B43" s="41"/>
      <c r="C43" s="41"/>
      <c r="D43" s="62"/>
      <c r="E43" s="52" t="s">
        <v>399</v>
      </c>
      <c r="F43" s="55"/>
      <c r="G43" s="41" t="s">
        <v>400</v>
      </c>
    </row>
    <row r="44" ht="19" customHeight="1" spans="1:7">
      <c r="A44" s="54"/>
      <c r="B44" s="41"/>
      <c r="C44" s="41"/>
      <c r="D44" s="63"/>
      <c r="E44" s="52" t="s">
        <v>401</v>
      </c>
      <c r="F44" s="55"/>
      <c r="G44" s="41" t="s">
        <v>402</v>
      </c>
    </row>
    <row r="45" ht="19" customHeight="1" spans="1:7">
      <c r="A45" s="54"/>
      <c r="B45" s="41"/>
      <c r="C45" s="41"/>
      <c r="D45" s="61" t="s">
        <v>403</v>
      </c>
      <c r="E45" s="52" t="s">
        <v>404</v>
      </c>
      <c r="F45" s="55"/>
      <c r="G45" s="41" t="s">
        <v>405</v>
      </c>
    </row>
    <row r="46" ht="19" customHeight="1" spans="1:7">
      <c r="A46" s="54"/>
      <c r="B46" s="41"/>
      <c r="C46" s="41"/>
      <c r="D46" s="62"/>
      <c r="E46" s="52" t="s">
        <v>406</v>
      </c>
      <c r="F46" s="55"/>
      <c r="G46" s="41" t="s">
        <v>407</v>
      </c>
    </row>
    <row r="47" ht="19" customHeight="1" spans="1:7">
      <c r="A47" s="54"/>
      <c r="B47" s="49" t="s">
        <v>408</v>
      </c>
      <c r="C47" s="49"/>
      <c r="D47" s="41" t="s">
        <v>409</v>
      </c>
      <c r="E47" s="55" t="s">
        <v>410</v>
      </c>
      <c r="F47" s="55"/>
      <c r="G47" s="41" t="s">
        <v>411</v>
      </c>
    </row>
    <row r="48" ht="19" customHeight="1" spans="1:7">
      <c r="A48" s="54"/>
      <c r="B48" s="49"/>
      <c r="C48" s="49"/>
      <c r="D48" s="49" t="s">
        <v>412</v>
      </c>
      <c r="E48" s="52" t="s">
        <v>413</v>
      </c>
      <c r="F48" s="52"/>
      <c r="G48" s="64">
        <v>1</v>
      </c>
    </row>
    <row r="49" ht="19" customHeight="1" spans="1:7">
      <c r="A49" s="51"/>
      <c r="B49" s="49"/>
      <c r="C49" s="49"/>
      <c r="D49" s="49" t="s">
        <v>414</v>
      </c>
      <c r="E49" s="52" t="s">
        <v>415</v>
      </c>
      <c r="F49" s="52"/>
      <c r="G49" s="64" t="s">
        <v>416</v>
      </c>
    </row>
    <row r="50" ht="28" customHeight="1" spans="1:7">
      <c r="A50" s="65" t="s">
        <v>417</v>
      </c>
      <c r="B50" s="29"/>
      <c r="C50" s="30"/>
      <c r="D50" s="30"/>
      <c r="E50" s="30"/>
      <c r="F50" s="30"/>
      <c r="G50" s="31"/>
    </row>
    <row r="51" ht="73" customHeight="1" spans="1:7">
      <c r="A51" s="66" t="s">
        <v>418</v>
      </c>
      <c r="B51" s="66" t="s">
        <v>419</v>
      </c>
      <c r="C51" s="66"/>
      <c r="D51" s="66"/>
      <c r="E51" s="66"/>
      <c r="F51" s="66"/>
      <c r="G51" s="66"/>
    </row>
    <row r="52" ht="73" customHeight="1" spans="1:7">
      <c r="A52" s="66" t="s">
        <v>420</v>
      </c>
      <c r="B52" s="66" t="s">
        <v>421</v>
      </c>
      <c r="C52" s="66"/>
      <c r="D52" s="66"/>
      <c r="E52" s="66"/>
      <c r="F52" s="66"/>
      <c r="G52" s="66"/>
    </row>
    <row r="53" ht="28.5" customHeight="1" spans="1:7">
      <c r="A53" s="67" t="s">
        <v>422</v>
      </c>
      <c r="B53" s="67" t="s">
        <v>423</v>
      </c>
      <c r="C53" s="67" t="s">
        <v>424</v>
      </c>
      <c r="D53" s="67"/>
      <c r="E53" s="67"/>
      <c r="F53" s="67" t="s">
        <v>425</v>
      </c>
      <c r="G53" s="68" t="s">
        <v>426</v>
      </c>
    </row>
  </sheetData>
  <mergeCells count="76">
    <mergeCell ref="A1:G1"/>
    <mergeCell ref="B2:G2"/>
    <mergeCell ref="B3:C3"/>
    <mergeCell ref="E3:G3"/>
    <mergeCell ref="B4:G4"/>
    <mergeCell ref="B5:G5"/>
    <mergeCell ref="B6:G6"/>
    <mergeCell ref="B7:G7"/>
    <mergeCell ref="D8:G8"/>
    <mergeCell ref="B10:C10"/>
    <mergeCell ref="F11:G11"/>
    <mergeCell ref="F12:G12"/>
    <mergeCell ref="B13:C13"/>
    <mergeCell ref="F13:G13"/>
    <mergeCell ref="B14:C14"/>
    <mergeCell ref="F14:G14"/>
    <mergeCell ref="B15:C15"/>
    <mergeCell ref="B16:C16"/>
    <mergeCell ref="B17:G17"/>
    <mergeCell ref="B18:C18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B50:G50"/>
    <mergeCell ref="B51:G51"/>
    <mergeCell ref="B52:G52"/>
    <mergeCell ref="A4:A5"/>
    <mergeCell ref="A6:A10"/>
    <mergeCell ref="A11:A12"/>
    <mergeCell ref="A13:A14"/>
    <mergeCell ref="A15:A16"/>
    <mergeCell ref="A18:A49"/>
    <mergeCell ref="D19:D22"/>
    <mergeCell ref="D23:D25"/>
    <mergeCell ref="D26:D27"/>
    <mergeCell ref="D28:D29"/>
    <mergeCell ref="D30:D31"/>
    <mergeCell ref="D32:D34"/>
    <mergeCell ref="D35:D37"/>
    <mergeCell ref="D38:D40"/>
    <mergeCell ref="D42:D44"/>
    <mergeCell ref="D45:D46"/>
    <mergeCell ref="B8:C9"/>
    <mergeCell ref="B19:C31"/>
    <mergeCell ref="B32:C40"/>
    <mergeCell ref="B41:C46"/>
    <mergeCell ref="B47:C49"/>
  </mergeCells>
  <pageMargins left="0.699305555555556" right="0.699305555555556" top="0.669444444444445" bottom="0.75" header="0.2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workbookViewId="0">
      <selection activeCell="E19" sqref="E19"/>
    </sheetView>
  </sheetViews>
  <sheetFormatPr defaultColWidth="10.152380952381" defaultRowHeight="13.5" outlineLevelCol="4"/>
  <cols>
    <col min="1" max="1" width="25.6190476190476" style="1" customWidth="1"/>
    <col min="2" max="2" width="25.247619047619" style="1" customWidth="1"/>
    <col min="3" max="3" width="30.7714285714286" style="1" customWidth="1"/>
    <col min="4" max="4" width="12.8571428571429" style="1" customWidth="1"/>
    <col min="5" max="5" width="29.5333333333333" style="1" customWidth="1"/>
    <col min="6" max="16384" width="10.152380952381" style="1"/>
  </cols>
  <sheetData>
    <row r="1" ht="25.8" customHeight="1" spans="1:5">
      <c r="A1" s="2" t="s">
        <v>427</v>
      </c>
      <c r="B1" s="2"/>
      <c r="C1" s="2"/>
      <c r="D1" s="2"/>
      <c r="E1" s="2"/>
    </row>
    <row r="2" ht="14.4" customHeight="1" spans="1:5">
      <c r="A2" s="3" t="s">
        <v>428</v>
      </c>
      <c r="B2" s="3"/>
      <c r="C2" s="3"/>
      <c r="D2" s="3"/>
      <c r="E2" s="3"/>
    </row>
    <row r="3" ht="30" customHeight="1" spans="1:5">
      <c r="A3" s="4" t="s">
        <v>429</v>
      </c>
      <c r="B3" s="4"/>
      <c r="C3" s="4"/>
      <c r="D3" s="4"/>
      <c r="E3" s="4"/>
    </row>
    <row r="4" ht="28.8" customHeight="1" spans="1:5">
      <c r="A4" s="5" t="s">
        <v>430</v>
      </c>
      <c r="B4" s="6" t="s">
        <v>431</v>
      </c>
      <c r="C4" s="6" t="s">
        <v>432</v>
      </c>
      <c r="D4" s="7"/>
      <c r="E4" s="7"/>
    </row>
    <row r="5" ht="28.8" customHeight="1" spans="1:5">
      <c r="A5" s="5" t="s">
        <v>433</v>
      </c>
      <c r="B5" s="6" t="s">
        <v>434</v>
      </c>
      <c r="C5" s="6" t="s">
        <v>435</v>
      </c>
      <c r="D5" s="8" t="s">
        <v>436</v>
      </c>
      <c r="E5" s="8"/>
    </row>
    <row r="6" ht="28.8" customHeight="1" spans="1:5">
      <c r="A6" s="5" t="s">
        <v>437</v>
      </c>
      <c r="B6" s="6" t="s">
        <v>438</v>
      </c>
      <c r="C6" s="6" t="s">
        <v>439</v>
      </c>
      <c r="D6" s="8"/>
      <c r="E6" s="8"/>
    </row>
    <row r="7" ht="28.8" customHeight="1" spans="1:5">
      <c r="A7" s="5" t="s">
        <v>440</v>
      </c>
      <c r="B7" s="6" t="s">
        <v>319</v>
      </c>
      <c r="C7" s="6" t="s">
        <v>441</v>
      </c>
      <c r="D7" s="8" t="s">
        <v>321</v>
      </c>
      <c r="E7" s="8"/>
    </row>
    <row r="8" ht="28.8" customHeight="1" spans="1:5">
      <c r="A8" s="5" t="s">
        <v>442</v>
      </c>
      <c r="B8" s="6" t="s">
        <v>443</v>
      </c>
      <c r="C8" s="6" t="s">
        <v>444</v>
      </c>
      <c r="D8" s="8" t="s">
        <v>445</v>
      </c>
      <c r="E8" s="8"/>
    </row>
    <row r="9" ht="34" customHeight="1" spans="1:5">
      <c r="A9" s="9" t="s">
        <v>446</v>
      </c>
      <c r="B9" s="6" t="s">
        <v>447</v>
      </c>
      <c r="C9" s="6" t="s">
        <v>448</v>
      </c>
      <c r="D9" s="8"/>
      <c r="E9" s="8"/>
    </row>
    <row r="10" ht="32" customHeight="1" spans="1:5">
      <c r="A10" s="10" t="s">
        <v>449</v>
      </c>
      <c r="B10" s="11" t="s">
        <v>450</v>
      </c>
      <c r="C10" s="11"/>
      <c r="D10" s="11"/>
      <c r="E10" s="11"/>
    </row>
    <row r="11" ht="32" customHeight="1" spans="1:5">
      <c r="A11" s="12" t="s">
        <v>451</v>
      </c>
      <c r="B11" s="13" t="s">
        <v>452</v>
      </c>
      <c r="C11" s="13"/>
      <c r="D11" s="13"/>
      <c r="E11" s="13"/>
    </row>
    <row r="12" ht="32" customHeight="1" spans="1:5">
      <c r="A12" s="12" t="s">
        <v>453</v>
      </c>
      <c r="B12" s="13" t="s">
        <v>454</v>
      </c>
      <c r="C12" s="13"/>
      <c r="D12" s="13"/>
      <c r="E12" s="13"/>
    </row>
    <row r="13" ht="39" customHeight="1" spans="1:5">
      <c r="A13" s="12" t="s">
        <v>455</v>
      </c>
      <c r="B13" s="13" t="s">
        <v>456</v>
      </c>
      <c r="C13" s="13"/>
      <c r="D13" s="13"/>
      <c r="E13" s="13"/>
    </row>
    <row r="14" ht="39" customHeight="1" spans="1:5">
      <c r="A14" s="12" t="s">
        <v>457</v>
      </c>
      <c r="B14" s="13" t="s">
        <v>458</v>
      </c>
      <c r="C14" s="13"/>
      <c r="D14" s="13"/>
      <c r="E14" s="13"/>
    </row>
    <row r="15" ht="39" customHeight="1" spans="1:5">
      <c r="A15" s="12" t="s">
        <v>459</v>
      </c>
      <c r="B15" s="13" t="s">
        <v>460</v>
      </c>
      <c r="C15" s="13"/>
      <c r="D15" s="13"/>
      <c r="E15" s="13"/>
    </row>
    <row r="16" ht="28" customHeight="1" spans="1:5">
      <c r="A16" s="12" t="s">
        <v>346</v>
      </c>
      <c r="B16" s="13" t="s">
        <v>461</v>
      </c>
      <c r="C16" s="13"/>
      <c r="D16" s="13"/>
      <c r="E16" s="13"/>
    </row>
    <row r="17" ht="40" customHeight="1" spans="1:5">
      <c r="A17" s="12" t="s">
        <v>462</v>
      </c>
      <c r="B17" s="13"/>
      <c r="C17" s="13"/>
      <c r="D17" s="13"/>
      <c r="E17" s="13"/>
    </row>
    <row r="18" spans="1:5">
      <c r="A18" s="14" t="s">
        <v>463</v>
      </c>
      <c r="B18" s="15" t="s">
        <v>464</v>
      </c>
      <c r="C18" s="15" t="s">
        <v>465</v>
      </c>
      <c r="D18" s="15" t="s">
        <v>466</v>
      </c>
      <c r="E18" s="15" t="s">
        <v>467</v>
      </c>
    </row>
    <row r="19" ht="28.8" customHeight="1" spans="1:5">
      <c r="A19" s="16" t="s">
        <v>468</v>
      </c>
      <c r="B19" s="17" t="s">
        <v>469</v>
      </c>
      <c r="C19" s="6" t="s">
        <v>337</v>
      </c>
      <c r="D19" s="6" t="s">
        <v>470</v>
      </c>
      <c r="E19" s="6" t="s">
        <v>471</v>
      </c>
    </row>
    <row r="20" spans="1:5">
      <c r="A20" s="16"/>
      <c r="B20" s="17"/>
      <c r="C20" s="6" t="s">
        <v>472</v>
      </c>
      <c r="D20" s="6" t="s">
        <v>473</v>
      </c>
      <c r="E20" s="6" t="s">
        <v>473</v>
      </c>
    </row>
    <row r="21" ht="43.2" customHeight="1" spans="1:5">
      <c r="A21" s="16"/>
      <c r="B21" s="17" t="s">
        <v>361</v>
      </c>
      <c r="C21" s="6" t="s">
        <v>362</v>
      </c>
      <c r="D21" s="6" t="s">
        <v>363</v>
      </c>
      <c r="E21" s="6" t="s">
        <v>363</v>
      </c>
    </row>
    <row r="22" spans="1:5">
      <c r="A22" s="16"/>
      <c r="B22" s="17"/>
      <c r="C22" s="6" t="s">
        <v>364</v>
      </c>
      <c r="D22" s="6" t="s">
        <v>365</v>
      </c>
      <c r="E22" s="6" t="s">
        <v>365</v>
      </c>
    </row>
    <row r="23" spans="1:5">
      <c r="A23" s="16"/>
      <c r="B23" s="17"/>
      <c r="C23" s="6" t="s">
        <v>474</v>
      </c>
      <c r="D23" s="6" t="s">
        <v>475</v>
      </c>
      <c r="E23" s="6" t="s">
        <v>475</v>
      </c>
    </row>
    <row r="24" ht="43.2" customHeight="1" spans="1:5">
      <c r="A24" s="16"/>
      <c r="B24" s="17" t="s">
        <v>476</v>
      </c>
      <c r="C24" s="6" t="s">
        <v>477</v>
      </c>
      <c r="D24" s="6" t="s">
        <v>363</v>
      </c>
      <c r="E24" s="6" t="s">
        <v>363</v>
      </c>
    </row>
    <row r="25" spans="1:5">
      <c r="A25" s="16"/>
      <c r="B25" s="17"/>
      <c r="C25" s="6" t="s">
        <v>478</v>
      </c>
      <c r="D25" s="6" t="s">
        <v>479</v>
      </c>
      <c r="E25" s="6" t="s">
        <v>479</v>
      </c>
    </row>
    <row r="26" spans="1:5">
      <c r="A26" s="16"/>
      <c r="B26" s="6" t="s">
        <v>370</v>
      </c>
      <c r="C26" s="6" t="s">
        <v>371</v>
      </c>
      <c r="D26" s="6" t="s">
        <v>363</v>
      </c>
      <c r="E26" s="6" t="s">
        <v>363</v>
      </c>
    </row>
    <row r="27" spans="1:5">
      <c r="A27" s="16"/>
      <c r="B27" s="6" t="s">
        <v>480</v>
      </c>
      <c r="C27" s="6" t="s">
        <v>481</v>
      </c>
      <c r="D27" s="6" t="s">
        <v>482</v>
      </c>
      <c r="E27" s="6" t="s">
        <v>482</v>
      </c>
    </row>
    <row r="28" ht="28.8" customHeight="1" spans="1:5">
      <c r="A28" s="16"/>
      <c r="B28" s="17" t="s">
        <v>483</v>
      </c>
      <c r="C28" s="6" t="s">
        <v>484</v>
      </c>
      <c r="D28" s="6" t="s">
        <v>485</v>
      </c>
      <c r="E28" s="6" t="s">
        <v>485</v>
      </c>
    </row>
    <row r="29" spans="1:5">
      <c r="A29" s="16"/>
      <c r="B29" s="17"/>
      <c r="C29" s="6" t="s">
        <v>486</v>
      </c>
      <c r="D29" s="6" t="s">
        <v>360</v>
      </c>
      <c r="E29" s="6" t="s">
        <v>360</v>
      </c>
    </row>
    <row r="30" ht="18" customHeight="1" spans="1:5">
      <c r="A30" s="16" t="s">
        <v>487</v>
      </c>
      <c r="B30" s="18" t="s">
        <v>488</v>
      </c>
      <c r="C30" s="19" t="s">
        <v>489</v>
      </c>
      <c r="D30" s="6" t="s">
        <v>490</v>
      </c>
      <c r="E30" s="6" t="s">
        <v>491</v>
      </c>
    </row>
    <row r="31" ht="20" customHeight="1" spans="1:5">
      <c r="A31" s="16"/>
      <c r="B31" s="3" t="s">
        <v>492</v>
      </c>
      <c r="C31" s="19" t="s">
        <v>493</v>
      </c>
      <c r="D31" s="6" t="s">
        <v>494</v>
      </c>
      <c r="E31" s="6" t="s">
        <v>494</v>
      </c>
    </row>
    <row r="32" spans="1:5">
      <c r="A32" s="16"/>
      <c r="B32" s="23" t="s">
        <v>495</v>
      </c>
      <c r="C32" s="19" t="s">
        <v>496</v>
      </c>
      <c r="D32" s="6" t="s">
        <v>382</v>
      </c>
      <c r="E32" s="6" t="s">
        <v>382</v>
      </c>
    </row>
    <row r="33" spans="1:5">
      <c r="A33" s="16"/>
      <c r="B33" s="8" t="s">
        <v>497</v>
      </c>
      <c r="C33" s="21" t="s">
        <v>498</v>
      </c>
      <c r="D33" s="21" t="s">
        <v>499</v>
      </c>
      <c r="E33" s="21" t="s">
        <v>500</v>
      </c>
    </row>
    <row r="34" ht="21" customHeight="1" spans="1:5">
      <c r="A34" s="22" t="s">
        <v>501</v>
      </c>
      <c r="B34" s="23" t="s">
        <v>396</v>
      </c>
      <c r="C34" s="8" t="s">
        <v>502</v>
      </c>
      <c r="D34" s="8" t="s">
        <v>503</v>
      </c>
      <c r="E34" s="8" t="s">
        <v>503</v>
      </c>
    </row>
    <row r="35" spans="1:5">
      <c r="A35" s="22"/>
      <c r="B35" s="8" t="s">
        <v>393</v>
      </c>
      <c r="C35" s="6" t="s">
        <v>504</v>
      </c>
      <c r="D35" s="6" t="s">
        <v>395</v>
      </c>
      <c r="E35" s="6" t="s">
        <v>505</v>
      </c>
    </row>
    <row r="36" spans="1:5">
      <c r="A36" s="16" t="s">
        <v>408</v>
      </c>
      <c r="B36" s="6" t="s">
        <v>506</v>
      </c>
      <c r="C36" s="6" t="s">
        <v>507</v>
      </c>
      <c r="D36" s="6" t="s">
        <v>508</v>
      </c>
      <c r="E36" s="6" t="s">
        <v>508</v>
      </c>
    </row>
  </sheetData>
  <mergeCells count="24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33"/>
    <mergeCell ref="A34:A35"/>
    <mergeCell ref="B19:B20"/>
    <mergeCell ref="B21:B23"/>
    <mergeCell ref="B24:B25"/>
    <mergeCell ref="B28:B29"/>
  </mergeCells>
  <pageMargins left="0.75" right="0.75" top="0.349305555555556" bottom="0.429166666666667" header="0.279166666666667" footer="0.238888888888889"/>
  <pageSetup paperSize="9" scale="81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E19" sqref="E19"/>
    </sheetView>
  </sheetViews>
  <sheetFormatPr defaultColWidth="10.152380952381" defaultRowHeight="13.5" outlineLevelCol="4"/>
  <cols>
    <col min="1" max="1" width="23.1809523809524" style="1" customWidth="1"/>
    <col min="2" max="2" width="24.7619047619048" style="1" customWidth="1"/>
    <col min="3" max="3" width="30.647619047619" style="1" customWidth="1"/>
    <col min="4" max="4" width="19.1904761904762" style="1" customWidth="1"/>
    <col min="5" max="5" width="29.7714285714286" style="1" customWidth="1"/>
    <col min="6" max="16384" width="10.152380952381" style="1"/>
  </cols>
  <sheetData>
    <row r="1" ht="25.8" customHeight="1" spans="1:5">
      <c r="A1" s="2" t="s">
        <v>427</v>
      </c>
      <c r="B1" s="2"/>
      <c r="C1" s="2"/>
      <c r="D1" s="2"/>
      <c r="E1" s="2"/>
    </row>
    <row r="2" ht="14.4" customHeight="1" spans="1:5">
      <c r="A2" s="3" t="s">
        <v>428</v>
      </c>
      <c r="B2" s="3"/>
      <c r="C2" s="3"/>
      <c r="D2" s="3"/>
      <c r="E2" s="3"/>
    </row>
    <row r="3" ht="30" customHeight="1" spans="1:5">
      <c r="A3" s="4" t="s">
        <v>429</v>
      </c>
      <c r="B3" s="4"/>
      <c r="C3" s="4"/>
      <c r="D3" s="4"/>
      <c r="E3" s="4"/>
    </row>
    <row r="4" ht="28.8" customHeight="1" spans="1:5">
      <c r="A4" s="5" t="s">
        <v>430</v>
      </c>
      <c r="B4" s="6" t="s">
        <v>509</v>
      </c>
      <c r="C4" s="6" t="s">
        <v>432</v>
      </c>
      <c r="D4" s="7"/>
      <c r="E4" s="7"/>
    </row>
    <row r="5" ht="28.8" customHeight="1" spans="1:5">
      <c r="A5" s="5" t="s">
        <v>433</v>
      </c>
      <c r="B5" s="6" t="s">
        <v>434</v>
      </c>
      <c r="C5" s="6" t="s">
        <v>435</v>
      </c>
      <c r="D5" s="8" t="s">
        <v>436</v>
      </c>
      <c r="E5" s="8"/>
    </row>
    <row r="6" ht="28.8" customHeight="1" spans="1:5">
      <c r="A6" s="5" t="s">
        <v>437</v>
      </c>
      <c r="B6" s="6" t="s">
        <v>510</v>
      </c>
      <c r="C6" s="6" t="s">
        <v>439</v>
      </c>
      <c r="D6" s="8"/>
      <c r="E6" s="8"/>
    </row>
    <row r="7" ht="28.8" customHeight="1" spans="1:5">
      <c r="A7" s="5" t="s">
        <v>440</v>
      </c>
      <c r="B7" s="6" t="s">
        <v>319</v>
      </c>
      <c r="C7" s="6" t="s">
        <v>441</v>
      </c>
      <c r="D7" s="8" t="s">
        <v>321</v>
      </c>
      <c r="E7" s="8"/>
    </row>
    <row r="8" ht="28.8" customHeight="1" spans="1:5">
      <c r="A8" s="5" t="s">
        <v>442</v>
      </c>
      <c r="B8" s="6" t="s">
        <v>443</v>
      </c>
      <c r="C8" s="6" t="s">
        <v>444</v>
      </c>
      <c r="D8" s="8" t="s">
        <v>445</v>
      </c>
      <c r="E8" s="8"/>
    </row>
    <row r="9" ht="34" customHeight="1" spans="1:5">
      <c r="A9" s="9" t="s">
        <v>446</v>
      </c>
      <c r="B9" s="6" t="s">
        <v>511</v>
      </c>
      <c r="C9" s="6" t="s">
        <v>448</v>
      </c>
      <c r="D9" s="8"/>
      <c r="E9" s="8"/>
    </row>
    <row r="10" ht="32" customHeight="1" spans="1:5">
      <c r="A10" s="10" t="s">
        <v>449</v>
      </c>
      <c r="B10" s="11" t="s">
        <v>450</v>
      </c>
      <c r="C10" s="11"/>
      <c r="D10" s="11"/>
      <c r="E10" s="11"/>
    </row>
    <row r="11" ht="32" customHeight="1" spans="1:5">
      <c r="A11" s="12" t="s">
        <v>451</v>
      </c>
      <c r="B11" s="13" t="s">
        <v>452</v>
      </c>
      <c r="C11" s="13"/>
      <c r="D11" s="13"/>
      <c r="E11" s="13"/>
    </row>
    <row r="12" ht="32" customHeight="1" spans="1:5">
      <c r="A12" s="12" t="s">
        <v>453</v>
      </c>
      <c r="B12" s="13" t="s">
        <v>512</v>
      </c>
      <c r="C12" s="13"/>
      <c r="D12" s="13"/>
      <c r="E12" s="13"/>
    </row>
    <row r="13" ht="39" customHeight="1" spans="1:5">
      <c r="A13" s="12" t="s">
        <v>455</v>
      </c>
      <c r="B13" s="13" t="s">
        <v>513</v>
      </c>
      <c r="C13" s="13"/>
      <c r="D13" s="13"/>
      <c r="E13" s="13"/>
    </row>
    <row r="14" ht="42" customHeight="1" spans="1:5">
      <c r="A14" s="12" t="s">
        <v>457</v>
      </c>
      <c r="B14" s="13" t="s">
        <v>514</v>
      </c>
      <c r="C14" s="13"/>
      <c r="D14" s="13"/>
      <c r="E14" s="13"/>
    </row>
    <row r="15" ht="28" customHeight="1" spans="1:5">
      <c r="A15" s="12" t="s">
        <v>459</v>
      </c>
      <c r="B15" s="13" t="s">
        <v>515</v>
      </c>
      <c r="C15" s="13"/>
      <c r="D15" s="13"/>
      <c r="E15" s="13"/>
    </row>
    <row r="16" ht="28" customHeight="1" spans="1:5">
      <c r="A16" s="12" t="s">
        <v>346</v>
      </c>
      <c r="B16" s="13" t="s">
        <v>515</v>
      </c>
      <c r="C16" s="13"/>
      <c r="D16" s="13"/>
      <c r="E16" s="13"/>
    </row>
    <row r="17" ht="40" customHeight="1" spans="1:5">
      <c r="A17" s="12" t="s">
        <v>462</v>
      </c>
      <c r="B17" s="13"/>
      <c r="C17" s="13"/>
      <c r="D17" s="13"/>
      <c r="E17" s="13"/>
    </row>
    <row r="18" spans="1:5">
      <c r="A18" s="14" t="s">
        <v>463</v>
      </c>
      <c r="B18" s="15" t="s">
        <v>464</v>
      </c>
      <c r="C18" s="15" t="s">
        <v>465</v>
      </c>
      <c r="D18" s="15" t="s">
        <v>466</v>
      </c>
      <c r="E18" s="15" t="s">
        <v>467</v>
      </c>
    </row>
    <row r="19" ht="28.8" customHeight="1" spans="1:5">
      <c r="A19" s="16" t="s">
        <v>468</v>
      </c>
      <c r="B19" s="17" t="s">
        <v>469</v>
      </c>
      <c r="C19" s="6" t="s">
        <v>337</v>
      </c>
      <c r="D19" s="6" t="s">
        <v>470</v>
      </c>
      <c r="E19" s="6" t="s">
        <v>471</v>
      </c>
    </row>
    <row r="20" ht="16" customHeight="1" spans="1:5">
      <c r="A20" s="16"/>
      <c r="B20" s="17"/>
      <c r="C20" s="6" t="s">
        <v>472</v>
      </c>
      <c r="D20" s="6" t="s">
        <v>473</v>
      </c>
      <c r="E20" s="6" t="s">
        <v>473</v>
      </c>
    </row>
    <row r="21" ht="19" customHeight="1" spans="1:5">
      <c r="A21" s="16"/>
      <c r="B21" s="17" t="s">
        <v>361</v>
      </c>
      <c r="C21" s="6" t="s">
        <v>362</v>
      </c>
      <c r="D21" s="6" t="s">
        <v>363</v>
      </c>
      <c r="E21" s="6" t="s">
        <v>363</v>
      </c>
    </row>
    <row r="22" ht="18" customHeight="1" spans="1:5">
      <c r="A22" s="16"/>
      <c r="B22" s="17"/>
      <c r="C22" s="6" t="s">
        <v>364</v>
      </c>
      <c r="D22" s="6" t="s">
        <v>365</v>
      </c>
      <c r="E22" s="6" t="s">
        <v>365</v>
      </c>
    </row>
    <row r="23" ht="18" customHeight="1" spans="1:5">
      <c r="A23" s="16"/>
      <c r="B23" s="17"/>
      <c r="C23" s="6" t="s">
        <v>474</v>
      </c>
      <c r="D23" s="6" t="s">
        <v>475</v>
      </c>
      <c r="E23" s="6" t="s">
        <v>475</v>
      </c>
    </row>
    <row r="24" ht="43.2" customHeight="1" spans="1:5">
      <c r="A24" s="16"/>
      <c r="B24" s="17" t="s">
        <v>476</v>
      </c>
      <c r="C24" s="6" t="s">
        <v>477</v>
      </c>
      <c r="D24" s="6" t="s">
        <v>363</v>
      </c>
      <c r="E24" s="6" t="s">
        <v>363</v>
      </c>
    </row>
    <row r="25" spans="1:5">
      <c r="A25" s="16"/>
      <c r="B25" s="17"/>
      <c r="C25" s="6" t="s">
        <v>478</v>
      </c>
      <c r="D25" s="6" t="s">
        <v>479</v>
      </c>
      <c r="E25" s="6" t="s">
        <v>479</v>
      </c>
    </row>
    <row r="26" spans="1:5">
      <c r="A26" s="16"/>
      <c r="B26" s="6" t="s">
        <v>370</v>
      </c>
      <c r="C26" s="6" t="s">
        <v>371</v>
      </c>
      <c r="D26" s="6" t="s">
        <v>363</v>
      </c>
      <c r="E26" s="6" t="s">
        <v>363</v>
      </c>
    </row>
    <row r="27" spans="1:5">
      <c r="A27" s="16"/>
      <c r="B27" s="6" t="s">
        <v>480</v>
      </c>
      <c r="C27" s="6" t="s">
        <v>481</v>
      </c>
      <c r="D27" s="6" t="s">
        <v>482</v>
      </c>
      <c r="E27" s="6" t="s">
        <v>482</v>
      </c>
    </row>
    <row r="28" ht="21" customHeight="1" spans="1:5">
      <c r="A28" s="16"/>
      <c r="B28" s="17" t="s">
        <v>483</v>
      </c>
      <c r="C28" s="6" t="s">
        <v>484</v>
      </c>
      <c r="D28" s="6" t="s">
        <v>485</v>
      </c>
      <c r="E28" s="6" t="s">
        <v>485</v>
      </c>
    </row>
    <row r="29" spans="1:5">
      <c r="A29" s="16"/>
      <c r="B29" s="17"/>
      <c r="C29" s="6" t="s">
        <v>486</v>
      </c>
      <c r="D29" s="6" t="s">
        <v>360</v>
      </c>
      <c r="E29" s="6" t="s">
        <v>360</v>
      </c>
    </row>
    <row r="30" ht="24" customHeight="1" spans="1:5">
      <c r="A30" s="16" t="s">
        <v>487</v>
      </c>
      <c r="B30" s="18" t="s">
        <v>488</v>
      </c>
      <c r="C30" s="19" t="s">
        <v>516</v>
      </c>
      <c r="D30" s="6" t="s">
        <v>517</v>
      </c>
      <c r="E30" s="6" t="s">
        <v>517</v>
      </c>
    </row>
    <row r="31" ht="21" customHeight="1" spans="1:5">
      <c r="A31" s="16"/>
      <c r="B31" s="18"/>
      <c r="C31" s="19" t="s">
        <v>518</v>
      </c>
      <c r="D31" s="6" t="s">
        <v>519</v>
      </c>
      <c r="E31" s="6" t="s">
        <v>520</v>
      </c>
    </row>
    <row r="32" ht="21" customHeight="1" spans="1:5">
      <c r="A32" s="16"/>
      <c r="B32" s="3" t="s">
        <v>492</v>
      </c>
      <c r="C32" s="19" t="s">
        <v>521</v>
      </c>
      <c r="D32" s="6" t="s">
        <v>522</v>
      </c>
      <c r="E32" s="6" t="s">
        <v>522</v>
      </c>
    </row>
    <row r="33" ht="21" customHeight="1" spans="1:5">
      <c r="A33" s="16"/>
      <c r="B33" s="3"/>
      <c r="C33" s="19" t="s">
        <v>493</v>
      </c>
      <c r="D33" s="6" t="s">
        <v>494</v>
      </c>
      <c r="E33" s="6" t="s">
        <v>494</v>
      </c>
    </row>
    <row r="34" ht="12.75" spans="1:5">
      <c r="A34" s="20"/>
      <c r="B34" s="3" t="s">
        <v>495</v>
      </c>
      <c r="C34" s="19" t="s">
        <v>523</v>
      </c>
      <c r="D34" s="19" t="s">
        <v>382</v>
      </c>
      <c r="E34" s="19" t="s">
        <v>382</v>
      </c>
    </row>
    <row r="35" spans="1:5">
      <c r="A35" s="20"/>
      <c r="B35" s="3"/>
      <c r="C35" s="19" t="s">
        <v>524</v>
      </c>
      <c r="D35" s="6" t="s">
        <v>382</v>
      </c>
      <c r="E35" s="6" t="s">
        <v>382</v>
      </c>
    </row>
    <row r="36" spans="1:5">
      <c r="A36" s="16"/>
      <c r="B36" s="8" t="s">
        <v>497</v>
      </c>
      <c r="C36" s="21" t="s">
        <v>498</v>
      </c>
      <c r="D36" s="21" t="s">
        <v>525</v>
      </c>
      <c r="E36" s="21" t="s">
        <v>526</v>
      </c>
    </row>
    <row r="37" ht="28.8" customHeight="1" spans="1:5">
      <c r="A37" s="22" t="s">
        <v>501</v>
      </c>
      <c r="B37" s="23" t="s">
        <v>396</v>
      </c>
      <c r="C37" s="8" t="s">
        <v>527</v>
      </c>
      <c r="D37" s="8" t="s">
        <v>503</v>
      </c>
      <c r="E37" s="8" t="s">
        <v>503</v>
      </c>
    </row>
    <row r="38" spans="1:5">
      <c r="A38" s="22"/>
      <c r="B38" s="8" t="s">
        <v>393</v>
      </c>
      <c r="C38" s="6" t="s">
        <v>504</v>
      </c>
      <c r="D38" s="6" t="s">
        <v>395</v>
      </c>
      <c r="E38" s="6" t="s">
        <v>505</v>
      </c>
    </row>
    <row r="39" ht="27" spans="1:5">
      <c r="A39" s="16" t="s">
        <v>408</v>
      </c>
      <c r="B39" s="6" t="s">
        <v>506</v>
      </c>
      <c r="C39" s="6" t="s">
        <v>528</v>
      </c>
      <c r="D39" s="6" t="s">
        <v>508</v>
      </c>
      <c r="E39" s="6" t="s">
        <v>508</v>
      </c>
    </row>
  </sheetData>
  <mergeCells count="27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36"/>
    <mergeCell ref="A37:A38"/>
    <mergeCell ref="B19:B20"/>
    <mergeCell ref="B21:B23"/>
    <mergeCell ref="B24:B25"/>
    <mergeCell ref="B28:B29"/>
    <mergeCell ref="B30:B31"/>
    <mergeCell ref="B32:B33"/>
    <mergeCell ref="B34:B35"/>
  </mergeCells>
  <pageMargins left="0.75" right="0.75" top="0.349305555555556" bottom="0.429166666666667" header="0.279166666666667" footer="0.238888888888889"/>
  <pageSetup paperSize="9" scale="78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workbookViewId="0">
      <selection activeCell="E19" sqref="E19"/>
    </sheetView>
  </sheetViews>
  <sheetFormatPr defaultColWidth="10.152380952381" defaultRowHeight="13.5" outlineLevelCol="4"/>
  <cols>
    <col min="1" max="1" width="23.6" style="1" customWidth="1"/>
    <col min="2" max="2" width="29.7142857142857" style="1" customWidth="1"/>
    <col min="3" max="3" width="39.5333333333333" style="1" customWidth="1"/>
    <col min="4" max="4" width="13.5714285714286" style="1" customWidth="1"/>
    <col min="5" max="5" width="32.8952380952381" style="1" customWidth="1"/>
    <col min="6" max="16384" width="10.152380952381" style="1"/>
  </cols>
  <sheetData>
    <row r="1" ht="25.8" customHeight="1" spans="1:5">
      <c r="A1" s="2" t="s">
        <v>427</v>
      </c>
      <c r="B1" s="2"/>
      <c r="C1" s="2"/>
      <c r="D1" s="2"/>
      <c r="E1" s="2"/>
    </row>
    <row r="2" ht="14.4" customHeight="1" spans="1:5">
      <c r="A2" s="3" t="s">
        <v>428</v>
      </c>
      <c r="B2" s="3"/>
      <c r="C2" s="3"/>
      <c r="D2" s="3"/>
      <c r="E2" s="3"/>
    </row>
    <row r="3" ht="30" customHeight="1" spans="1:5">
      <c r="A3" s="4" t="s">
        <v>429</v>
      </c>
      <c r="B3" s="4"/>
      <c r="C3" s="4"/>
      <c r="D3" s="4"/>
      <c r="E3" s="4"/>
    </row>
    <row r="4" ht="28.8" customHeight="1" spans="1:5">
      <c r="A4" s="5" t="s">
        <v>430</v>
      </c>
      <c r="B4" s="6" t="s">
        <v>307</v>
      </c>
      <c r="C4" s="6" t="s">
        <v>432</v>
      </c>
      <c r="D4" s="7"/>
      <c r="E4" s="7"/>
    </row>
    <row r="5" ht="28.8" customHeight="1" spans="1:5">
      <c r="A5" s="5" t="s">
        <v>433</v>
      </c>
      <c r="B5" s="6" t="s">
        <v>434</v>
      </c>
      <c r="C5" s="6" t="s">
        <v>435</v>
      </c>
      <c r="D5" s="8" t="s">
        <v>436</v>
      </c>
      <c r="E5" s="8"/>
    </row>
    <row r="6" ht="28.8" customHeight="1" spans="1:5">
      <c r="A6" s="5" t="s">
        <v>437</v>
      </c>
      <c r="B6" s="6" t="s">
        <v>529</v>
      </c>
      <c r="C6" s="6" t="s">
        <v>439</v>
      </c>
      <c r="D6" s="8"/>
      <c r="E6" s="8"/>
    </row>
    <row r="7" ht="28.8" customHeight="1" spans="1:5">
      <c r="A7" s="5" t="s">
        <v>440</v>
      </c>
      <c r="B7" s="6" t="s">
        <v>319</v>
      </c>
      <c r="C7" s="6" t="s">
        <v>441</v>
      </c>
      <c r="D7" s="8" t="s">
        <v>321</v>
      </c>
      <c r="E7" s="8"/>
    </row>
    <row r="8" ht="28.8" customHeight="1" spans="1:5">
      <c r="A8" s="5" t="s">
        <v>442</v>
      </c>
      <c r="B8" s="6" t="s">
        <v>443</v>
      </c>
      <c r="C8" s="6" t="s">
        <v>444</v>
      </c>
      <c r="D8" s="8" t="s">
        <v>445</v>
      </c>
      <c r="E8" s="8"/>
    </row>
    <row r="9" ht="34" customHeight="1" spans="1:5">
      <c r="A9" s="9" t="s">
        <v>446</v>
      </c>
      <c r="B9" s="6" t="s">
        <v>530</v>
      </c>
      <c r="C9" s="6" t="s">
        <v>448</v>
      </c>
      <c r="D9" s="8"/>
      <c r="E9" s="8"/>
    </row>
    <row r="10" ht="32" customHeight="1" spans="1:5">
      <c r="A10" s="10" t="s">
        <v>449</v>
      </c>
      <c r="B10" s="11" t="s">
        <v>450</v>
      </c>
      <c r="C10" s="11"/>
      <c r="D10" s="11"/>
      <c r="E10" s="11"/>
    </row>
    <row r="11" ht="32" customHeight="1" spans="1:5">
      <c r="A11" s="12" t="s">
        <v>451</v>
      </c>
      <c r="B11" s="13" t="s">
        <v>531</v>
      </c>
      <c r="C11" s="13"/>
      <c r="D11" s="13"/>
      <c r="E11" s="13"/>
    </row>
    <row r="12" ht="32" customHeight="1" spans="1:5">
      <c r="A12" s="12" t="s">
        <v>453</v>
      </c>
      <c r="B12" s="13" t="s">
        <v>532</v>
      </c>
      <c r="C12" s="13"/>
      <c r="D12" s="13"/>
      <c r="E12" s="13"/>
    </row>
    <row r="13" ht="39" customHeight="1" spans="1:5">
      <c r="A13" s="12" t="s">
        <v>455</v>
      </c>
      <c r="B13" s="13" t="s">
        <v>533</v>
      </c>
      <c r="C13" s="13"/>
      <c r="D13" s="13"/>
      <c r="E13" s="13"/>
    </row>
    <row r="14" ht="42" customHeight="1" spans="1:5">
      <c r="A14" s="12" t="s">
        <v>457</v>
      </c>
      <c r="B14" s="13" t="s">
        <v>534</v>
      </c>
      <c r="C14" s="13"/>
      <c r="D14" s="13"/>
      <c r="E14" s="13"/>
    </row>
    <row r="15" ht="28" customHeight="1" spans="1:5">
      <c r="A15" s="12" t="s">
        <v>459</v>
      </c>
      <c r="B15" s="13" t="s">
        <v>535</v>
      </c>
      <c r="C15" s="13"/>
      <c r="D15" s="13"/>
      <c r="E15" s="13"/>
    </row>
    <row r="16" ht="28" customHeight="1" spans="1:5">
      <c r="A16" s="12" t="s">
        <v>346</v>
      </c>
      <c r="B16" s="13" t="s">
        <v>536</v>
      </c>
      <c r="C16" s="13"/>
      <c r="D16" s="13"/>
      <c r="E16" s="13"/>
    </row>
    <row r="17" ht="40" customHeight="1" spans="1:5">
      <c r="A17" s="12" t="s">
        <v>462</v>
      </c>
      <c r="B17" s="13"/>
      <c r="C17" s="13"/>
      <c r="D17" s="13"/>
      <c r="E17" s="13"/>
    </row>
    <row r="18" spans="1:5">
      <c r="A18" s="14" t="s">
        <v>463</v>
      </c>
      <c r="B18" s="15" t="s">
        <v>464</v>
      </c>
      <c r="C18" s="15" t="s">
        <v>465</v>
      </c>
      <c r="D18" s="15" t="s">
        <v>466</v>
      </c>
      <c r="E18" s="15" t="s">
        <v>467</v>
      </c>
    </row>
    <row r="19" ht="28.8" customHeight="1" spans="1:5">
      <c r="A19" s="16" t="s">
        <v>468</v>
      </c>
      <c r="B19" s="17" t="s">
        <v>469</v>
      </c>
      <c r="C19" s="6" t="s">
        <v>337</v>
      </c>
      <c r="D19" s="6" t="s">
        <v>470</v>
      </c>
      <c r="E19" s="6" t="s">
        <v>537</v>
      </c>
    </row>
    <row r="20" ht="16" customHeight="1" spans="1:5">
      <c r="A20" s="16"/>
      <c r="B20" s="17"/>
      <c r="C20" s="6" t="s">
        <v>472</v>
      </c>
      <c r="D20" s="6" t="s">
        <v>473</v>
      </c>
      <c r="E20" s="6" t="s">
        <v>473</v>
      </c>
    </row>
    <row r="21" ht="19" customHeight="1" spans="1:5">
      <c r="A21" s="16"/>
      <c r="B21" s="17" t="s">
        <v>361</v>
      </c>
      <c r="C21" s="6" t="s">
        <v>362</v>
      </c>
      <c r="D21" s="6" t="s">
        <v>363</v>
      </c>
      <c r="E21" s="6" t="s">
        <v>363</v>
      </c>
    </row>
    <row r="22" ht="18" customHeight="1" spans="1:5">
      <c r="A22" s="16"/>
      <c r="B22" s="17"/>
      <c r="C22" s="6" t="s">
        <v>364</v>
      </c>
      <c r="D22" s="6" t="s">
        <v>365</v>
      </c>
      <c r="E22" s="6" t="s">
        <v>365</v>
      </c>
    </row>
    <row r="23" ht="18" customHeight="1" spans="1:5">
      <c r="A23" s="16"/>
      <c r="B23" s="17"/>
      <c r="C23" s="6" t="s">
        <v>474</v>
      </c>
      <c r="D23" s="6" t="s">
        <v>475</v>
      </c>
      <c r="E23" s="6" t="s">
        <v>475</v>
      </c>
    </row>
    <row r="24" ht="43.2" customHeight="1" spans="1:5">
      <c r="A24" s="16"/>
      <c r="B24" s="17" t="s">
        <v>476</v>
      </c>
      <c r="C24" s="6" t="s">
        <v>477</v>
      </c>
      <c r="D24" s="6" t="s">
        <v>363</v>
      </c>
      <c r="E24" s="6" t="s">
        <v>363</v>
      </c>
    </row>
    <row r="25" spans="1:5">
      <c r="A25" s="16"/>
      <c r="B25" s="17"/>
      <c r="C25" s="6" t="s">
        <v>478</v>
      </c>
      <c r="D25" s="6" t="s">
        <v>479</v>
      </c>
      <c r="E25" s="6" t="s">
        <v>479</v>
      </c>
    </row>
    <row r="26" spans="1:5">
      <c r="A26" s="16"/>
      <c r="B26" s="6" t="s">
        <v>370</v>
      </c>
      <c r="C26" s="6" t="s">
        <v>371</v>
      </c>
      <c r="D26" s="6" t="s">
        <v>363</v>
      </c>
      <c r="E26" s="6" t="s">
        <v>363</v>
      </c>
    </row>
    <row r="27" spans="1:5">
      <c r="A27" s="16"/>
      <c r="B27" s="6" t="s">
        <v>480</v>
      </c>
      <c r="C27" s="6" t="s">
        <v>481</v>
      </c>
      <c r="D27" s="6" t="s">
        <v>482</v>
      </c>
      <c r="E27" s="6" t="s">
        <v>482</v>
      </c>
    </row>
    <row r="28" ht="21" customHeight="1" spans="1:5">
      <c r="A28" s="16"/>
      <c r="B28" s="17" t="s">
        <v>483</v>
      </c>
      <c r="C28" s="6" t="s">
        <v>484</v>
      </c>
      <c r="D28" s="6" t="s">
        <v>485</v>
      </c>
      <c r="E28" s="6" t="s">
        <v>485</v>
      </c>
    </row>
    <row r="29" spans="1:5">
      <c r="A29" s="16"/>
      <c r="B29" s="17"/>
      <c r="C29" s="6" t="s">
        <v>486</v>
      </c>
      <c r="D29" s="6" t="s">
        <v>360</v>
      </c>
      <c r="E29" s="6" t="s">
        <v>360</v>
      </c>
    </row>
    <row r="30" ht="21" customHeight="1" spans="1:5">
      <c r="A30" s="16" t="s">
        <v>487</v>
      </c>
      <c r="B30" s="18" t="s">
        <v>488</v>
      </c>
      <c r="C30" s="19" t="s">
        <v>538</v>
      </c>
      <c r="D30" s="6" t="s">
        <v>539</v>
      </c>
      <c r="E30" s="6" t="s">
        <v>360</v>
      </c>
    </row>
    <row r="31" ht="21" customHeight="1" spans="1:5">
      <c r="A31" s="16"/>
      <c r="B31" s="18"/>
      <c r="C31" s="19" t="s">
        <v>540</v>
      </c>
      <c r="D31" s="6" t="s">
        <v>541</v>
      </c>
      <c r="E31" s="6" t="s">
        <v>541</v>
      </c>
    </row>
    <row r="32" ht="21" customHeight="1" spans="1:5">
      <c r="A32" s="16"/>
      <c r="B32" s="18"/>
      <c r="C32" s="19" t="s">
        <v>542</v>
      </c>
      <c r="D32" s="6" t="s">
        <v>543</v>
      </c>
      <c r="E32" s="6" t="s">
        <v>543</v>
      </c>
    </row>
    <row r="33" ht="21" customHeight="1" spans="1:5">
      <c r="A33" s="16"/>
      <c r="B33" s="18"/>
      <c r="C33" s="19" t="s">
        <v>544</v>
      </c>
      <c r="D33" s="6" t="s">
        <v>545</v>
      </c>
      <c r="E33" s="6" t="s">
        <v>546</v>
      </c>
    </row>
    <row r="34" ht="25" customHeight="1" spans="1:5">
      <c r="A34" s="20"/>
      <c r="B34" s="3" t="s">
        <v>492</v>
      </c>
      <c r="C34" s="19" t="s">
        <v>547</v>
      </c>
      <c r="D34" s="6" t="s">
        <v>548</v>
      </c>
      <c r="E34" s="6" t="s">
        <v>548</v>
      </c>
    </row>
    <row r="35" ht="25" customHeight="1" spans="1:5">
      <c r="A35" s="20"/>
      <c r="B35" s="3"/>
      <c r="C35" s="19" t="s">
        <v>549</v>
      </c>
      <c r="D35" s="6" t="s">
        <v>398</v>
      </c>
      <c r="E35" s="6" t="s">
        <v>398</v>
      </c>
    </row>
    <row r="36" ht="25" customHeight="1" spans="1:5">
      <c r="A36" s="20"/>
      <c r="B36" s="3"/>
      <c r="C36" s="19" t="s">
        <v>550</v>
      </c>
      <c r="D36" s="6" t="s">
        <v>551</v>
      </c>
      <c r="E36" s="6" t="s">
        <v>551</v>
      </c>
    </row>
    <row r="37" ht="25" customHeight="1" spans="1:5">
      <c r="A37" s="20"/>
      <c r="B37" s="3"/>
      <c r="C37" s="19" t="s">
        <v>552</v>
      </c>
      <c r="D37" s="6" t="s">
        <v>360</v>
      </c>
      <c r="E37" s="6" t="s">
        <v>360</v>
      </c>
    </row>
    <row r="38" ht="20" customHeight="1" spans="1:5">
      <c r="A38" s="20"/>
      <c r="B38" s="3" t="s">
        <v>495</v>
      </c>
      <c r="C38" s="19" t="s">
        <v>553</v>
      </c>
      <c r="D38" s="6" t="s">
        <v>382</v>
      </c>
      <c r="E38" s="6" t="s">
        <v>382</v>
      </c>
    </row>
    <row r="39" ht="20" customHeight="1" spans="1:5">
      <c r="A39" s="20"/>
      <c r="B39" s="3"/>
      <c r="C39" s="19" t="s">
        <v>554</v>
      </c>
      <c r="D39" s="24" t="s">
        <v>382</v>
      </c>
      <c r="E39" s="24" t="s">
        <v>382</v>
      </c>
    </row>
    <row r="40" ht="20" customHeight="1" spans="1:5">
      <c r="A40" s="20"/>
      <c r="B40" s="3"/>
      <c r="C40" s="19" t="s">
        <v>555</v>
      </c>
      <c r="D40" s="6" t="s">
        <v>382</v>
      </c>
      <c r="E40" s="6" t="s">
        <v>382</v>
      </c>
    </row>
    <row r="41" ht="20" customHeight="1" spans="1:5">
      <c r="A41" s="20"/>
      <c r="B41" s="3"/>
      <c r="C41" s="19" t="s">
        <v>556</v>
      </c>
      <c r="D41" s="6" t="s">
        <v>382</v>
      </c>
      <c r="E41" s="6" t="s">
        <v>382</v>
      </c>
    </row>
    <row r="42" ht="20" customHeight="1" spans="1:5">
      <c r="A42" s="16"/>
      <c r="B42" s="8" t="s">
        <v>497</v>
      </c>
      <c r="C42" s="21" t="s">
        <v>498</v>
      </c>
      <c r="D42" s="21" t="s">
        <v>557</v>
      </c>
      <c r="E42" s="21" t="s">
        <v>558</v>
      </c>
    </row>
    <row r="43" ht="28.8" customHeight="1" spans="1:5">
      <c r="A43" s="22" t="s">
        <v>501</v>
      </c>
      <c r="B43" s="23" t="s">
        <v>396</v>
      </c>
      <c r="C43" s="8" t="s">
        <v>559</v>
      </c>
      <c r="D43" s="8" t="s">
        <v>503</v>
      </c>
      <c r="E43" s="8" t="s">
        <v>503</v>
      </c>
    </row>
    <row r="44" spans="1:5">
      <c r="A44" s="22"/>
      <c r="B44" s="8" t="s">
        <v>393</v>
      </c>
      <c r="C44" s="6" t="s">
        <v>504</v>
      </c>
      <c r="D44" s="6" t="s">
        <v>395</v>
      </c>
      <c r="E44" s="6" t="s">
        <v>505</v>
      </c>
    </row>
    <row r="45" spans="1:5">
      <c r="A45" s="16" t="s">
        <v>408</v>
      </c>
      <c r="B45" s="6" t="s">
        <v>506</v>
      </c>
      <c r="C45" s="6" t="s">
        <v>560</v>
      </c>
      <c r="D45" s="6" t="s">
        <v>561</v>
      </c>
      <c r="E45" s="6" t="s">
        <v>561</v>
      </c>
    </row>
  </sheetData>
  <mergeCells count="27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42"/>
    <mergeCell ref="A43:A44"/>
    <mergeCell ref="B19:B20"/>
    <mergeCell ref="B21:B23"/>
    <mergeCell ref="B24:B25"/>
    <mergeCell ref="B28:B29"/>
    <mergeCell ref="B30:B33"/>
    <mergeCell ref="B34:B37"/>
    <mergeCell ref="B38:B41"/>
  </mergeCells>
  <pageMargins left="0.75" right="0.309027777777778" top="0.349305555555556" bottom="0.429166666666667" header="0.279166666666667" footer="0.238888888888889"/>
  <pageSetup paperSize="9" scale="71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tabSelected="1" workbookViewId="0">
      <selection activeCell="B36" sqref="B36:B38"/>
    </sheetView>
  </sheetViews>
  <sheetFormatPr defaultColWidth="10.152380952381" defaultRowHeight="13.5" outlineLevelCol="4"/>
  <cols>
    <col min="1" max="1" width="25.6666666666667" style="1" customWidth="1"/>
    <col min="2" max="2" width="31.4190476190476" style="1" customWidth="1"/>
    <col min="3" max="3" width="34.1714285714286" style="1" customWidth="1"/>
    <col min="4" max="4" width="20.4380952380952" style="1" customWidth="1"/>
    <col min="5" max="5" width="25.1428571428571" style="1" customWidth="1"/>
    <col min="6" max="16384" width="10.152380952381" style="1"/>
  </cols>
  <sheetData>
    <row r="1" ht="25.8" customHeight="1" spans="1:5">
      <c r="A1" s="2" t="s">
        <v>427</v>
      </c>
      <c r="B1" s="2"/>
      <c r="C1" s="2"/>
      <c r="D1" s="2"/>
      <c r="E1" s="2"/>
    </row>
    <row r="2" ht="14.4" customHeight="1" spans="1:5">
      <c r="A2" s="3" t="s">
        <v>428</v>
      </c>
      <c r="B2" s="3"/>
      <c r="C2" s="3"/>
      <c r="D2" s="3"/>
      <c r="E2" s="3"/>
    </row>
    <row r="3" ht="30" customHeight="1" spans="1:5">
      <c r="A3" s="4" t="s">
        <v>429</v>
      </c>
      <c r="B3" s="4"/>
      <c r="C3" s="4"/>
      <c r="D3" s="4"/>
      <c r="E3" s="4"/>
    </row>
    <row r="4" ht="28.8" customHeight="1" spans="1:5">
      <c r="A4" s="5" t="s">
        <v>430</v>
      </c>
      <c r="B4" s="6" t="s">
        <v>562</v>
      </c>
      <c r="C4" s="6" t="s">
        <v>432</v>
      </c>
      <c r="D4" s="7"/>
      <c r="E4" s="7"/>
    </row>
    <row r="5" ht="28.8" customHeight="1" spans="1:5">
      <c r="A5" s="5" t="s">
        <v>433</v>
      </c>
      <c r="B5" s="6" t="s">
        <v>563</v>
      </c>
      <c r="C5" s="6" t="s">
        <v>435</v>
      </c>
      <c r="D5" s="8" t="s">
        <v>436</v>
      </c>
      <c r="E5" s="8"/>
    </row>
    <row r="6" ht="28.8" customHeight="1" spans="1:5">
      <c r="A6" s="5" t="s">
        <v>437</v>
      </c>
      <c r="B6" s="6" t="s">
        <v>564</v>
      </c>
      <c r="C6" s="6" t="s">
        <v>439</v>
      </c>
      <c r="D6" s="8"/>
      <c r="E6" s="8"/>
    </row>
    <row r="7" ht="28.8" customHeight="1" spans="1:5">
      <c r="A7" s="5" t="s">
        <v>440</v>
      </c>
      <c r="B7" s="6" t="s">
        <v>319</v>
      </c>
      <c r="C7" s="6" t="s">
        <v>441</v>
      </c>
      <c r="D7" s="8" t="s">
        <v>321</v>
      </c>
      <c r="E7" s="8"/>
    </row>
    <row r="8" ht="28.8" customHeight="1" spans="1:5">
      <c r="A8" s="5" t="s">
        <v>442</v>
      </c>
      <c r="B8" s="6" t="s">
        <v>443</v>
      </c>
      <c r="C8" s="6" t="s">
        <v>444</v>
      </c>
      <c r="D8" s="8" t="s">
        <v>445</v>
      </c>
      <c r="E8" s="8"/>
    </row>
    <row r="9" ht="34" customHeight="1" spans="1:5">
      <c r="A9" s="9" t="s">
        <v>446</v>
      </c>
      <c r="B9" s="6" t="s">
        <v>565</v>
      </c>
      <c r="C9" s="6" t="s">
        <v>448</v>
      </c>
      <c r="D9" s="8"/>
      <c r="E9" s="8"/>
    </row>
    <row r="10" ht="32" customHeight="1" spans="1:5">
      <c r="A10" s="10" t="s">
        <v>449</v>
      </c>
      <c r="B10" s="11" t="s">
        <v>450</v>
      </c>
      <c r="C10" s="11"/>
      <c r="D10" s="11"/>
      <c r="E10" s="11"/>
    </row>
    <row r="11" ht="32" customHeight="1" spans="1:5">
      <c r="A11" s="12" t="s">
        <v>451</v>
      </c>
      <c r="B11" s="13" t="s">
        <v>566</v>
      </c>
      <c r="C11" s="13"/>
      <c r="D11" s="13"/>
      <c r="E11" s="13"/>
    </row>
    <row r="12" ht="32" customHeight="1" spans="1:5">
      <c r="A12" s="12" t="s">
        <v>453</v>
      </c>
      <c r="B12" s="13" t="s">
        <v>532</v>
      </c>
      <c r="C12" s="13"/>
      <c r="D12" s="13"/>
      <c r="E12" s="13"/>
    </row>
    <row r="13" ht="39" customHeight="1" spans="1:5">
      <c r="A13" s="12" t="s">
        <v>455</v>
      </c>
      <c r="B13" s="13" t="s">
        <v>567</v>
      </c>
      <c r="C13" s="13"/>
      <c r="D13" s="13"/>
      <c r="E13" s="13"/>
    </row>
    <row r="14" ht="29" customHeight="1" spans="1:5">
      <c r="A14" s="12" t="s">
        <v>457</v>
      </c>
      <c r="B14" s="13" t="s">
        <v>568</v>
      </c>
      <c r="C14" s="13"/>
      <c r="D14" s="13"/>
      <c r="E14" s="13"/>
    </row>
    <row r="15" ht="28" customHeight="1" spans="1:5">
      <c r="A15" s="12" t="s">
        <v>459</v>
      </c>
      <c r="B15" s="13" t="s">
        <v>569</v>
      </c>
      <c r="C15" s="13"/>
      <c r="D15" s="13"/>
      <c r="E15" s="13"/>
    </row>
    <row r="16" ht="28" customHeight="1" spans="1:5">
      <c r="A16" s="12" t="s">
        <v>346</v>
      </c>
      <c r="B16" s="13" t="s">
        <v>570</v>
      </c>
      <c r="C16" s="13"/>
      <c r="D16" s="13"/>
      <c r="E16" s="13"/>
    </row>
    <row r="17" ht="40" customHeight="1" spans="1:5">
      <c r="A17" s="12" t="s">
        <v>462</v>
      </c>
      <c r="B17" s="13"/>
      <c r="C17" s="13"/>
      <c r="D17" s="13"/>
      <c r="E17" s="13"/>
    </row>
    <row r="18" spans="1:5">
      <c r="A18" s="14" t="s">
        <v>463</v>
      </c>
      <c r="B18" s="15" t="s">
        <v>464</v>
      </c>
      <c r="C18" s="15" t="s">
        <v>465</v>
      </c>
      <c r="D18" s="15" t="s">
        <v>466</v>
      </c>
      <c r="E18" s="15" t="s">
        <v>467</v>
      </c>
    </row>
    <row r="19" ht="28.8" customHeight="1" spans="1:5">
      <c r="A19" s="16" t="s">
        <v>468</v>
      </c>
      <c r="B19" s="17" t="s">
        <v>469</v>
      </c>
      <c r="C19" s="6" t="s">
        <v>337</v>
      </c>
      <c r="D19" s="6" t="s">
        <v>470</v>
      </c>
      <c r="E19" s="6" t="s">
        <v>571</v>
      </c>
    </row>
    <row r="20" ht="16" customHeight="1" spans="1:5">
      <c r="A20" s="16"/>
      <c r="B20" s="17"/>
      <c r="C20" s="6" t="s">
        <v>472</v>
      </c>
      <c r="D20" s="6" t="s">
        <v>473</v>
      </c>
      <c r="E20" s="6" t="s">
        <v>473</v>
      </c>
    </row>
    <row r="21" ht="19" customHeight="1" spans="1:5">
      <c r="A21" s="16"/>
      <c r="B21" s="17" t="s">
        <v>361</v>
      </c>
      <c r="C21" s="6" t="s">
        <v>362</v>
      </c>
      <c r="D21" s="6" t="s">
        <v>363</v>
      </c>
      <c r="E21" s="6" t="s">
        <v>363</v>
      </c>
    </row>
    <row r="22" ht="18" customHeight="1" spans="1:5">
      <c r="A22" s="16"/>
      <c r="B22" s="17"/>
      <c r="C22" s="6" t="s">
        <v>364</v>
      </c>
      <c r="D22" s="6" t="s">
        <v>365</v>
      </c>
      <c r="E22" s="6" t="s">
        <v>365</v>
      </c>
    </row>
    <row r="23" ht="18" customHeight="1" spans="1:5">
      <c r="A23" s="16"/>
      <c r="B23" s="17"/>
      <c r="C23" s="6" t="s">
        <v>474</v>
      </c>
      <c r="D23" s="6" t="s">
        <v>475</v>
      </c>
      <c r="E23" s="6" t="s">
        <v>475</v>
      </c>
    </row>
    <row r="24" ht="43.2" customHeight="1" spans="1:5">
      <c r="A24" s="16"/>
      <c r="B24" s="17" t="s">
        <v>476</v>
      </c>
      <c r="C24" s="6" t="s">
        <v>477</v>
      </c>
      <c r="D24" s="6" t="s">
        <v>363</v>
      </c>
      <c r="E24" s="6" t="s">
        <v>363</v>
      </c>
    </row>
    <row r="25" spans="1:5">
      <c r="A25" s="16"/>
      <c r="B25" s="17"/>
      <c r="C25" s="6" t="s">
        <v>478</v>
      </c>
      <c r="D25" s="6" t="s">
        <v>479</v>
      </c>
      <c r="E25" s="6" t="s">
        <v>479</v>
      </c>
    </row>
    <row r="26" spans="1:5">
      <c r="A26" s="16"/>
      <c r="B26" s="6" t="s">
        <v>370</v>
      </c>
      <c r="C26" s="6" t="s">
        <v>371</v>
      </c>
      <c r="D26" s="6" t="s">
        <v>363</v>
      </c>
      <c r="E26" s="6" t="s">
        <v>363</v>
      </c>
    </row>
    <row r="27" spans="1:5">
      <c r="A27" s="16"/>
      <c r="B27" s="6" t="s">
        <v>480</v>
      </c>
      <c r="C27" s="6" t="s">
        <v>481</v>
      </c>
      <c r="D27" s="6" t="s">
        <v>482</v>
      </c>
      <c r="E27" s="6" t="s">
        <v>482</v>
      </c>
    </row>
    <row r="28" ht="21" customHeight="1" spans="1:5">
      <c r="A28" s="16"/>
      <c r="B28" s="17" t="s">
        <v>483</v>
      </c>
      <c r="C28" s="6" t="s">
        <v>484</v>
      </c>
      <c r="D28" s="6" t="s">
        <v>485</v>
      </c>
      <c r="E28" s="6" t="s">
        <v>485</v>
      </c>
    </row>
    <row r="29" spans="1:5">
      <c r="A29" s="16"/>
      <c r="B29" s="17"/>
      <c r="C29" s="6" t="s">
        <v>486</v>
      </c>
      <c r="D29" s="6" t="s">
        <v>360</v>
      </c>
      <c r="E29" s="6" t="s">
        <v>360</v>
      </c>
    </row>
    <row r="30" ht="24" customHeight="1" spans="1:5">
      <c r="A30" s="16" t="s">
        <v>487</v>
      </c>
      <c r="B30" s="18" t="s">
        <v>488</v>
      </c>
      <c r="C30" s="19" t="s">
        <v>572</v>
      </c>
      <c r="D30" s="6" t="s">
        <v>573</v>
      </c>
      <c r="E30" s="6" t="s">
        <v>573</v>
      </c>
    </row>
    <row r="31" ht="24" customHeight="1" spans="1:5">
      <c r="A31" s="16"/>
      <c r="B31" s="18"/>
      <c r="C31" s="19" t="s">
        <v>574</v>
      </c>
      <c r="D31" s="6" t="s">
        <v>575</v>
      </c>
      <c r="E31" s="6" t="s">
        <v>576</v>
      </c>
    </row>
    <row r="32" ht="30" customHeight="1" spans="1:5">
      <c r="A32" s="16"/>
      <c r="B32" s="18"/>
      <c r="C32" s="19" t="s">
        <v>577</v>
      </c>
      <c r="D32" s="6" t="s">
        <v>578</v>
      </c>
      <c r="E32" s="6" t="s">
        <v>579</v>
      </c>
    </row>
    <row r="33" ht="25" customHeight="1" spans="1:5">
      <c r="A33" s="20"/>
      <c r="B33" s="3" t="s">
        <v>492</v>
      </c>
      <c r="C33" s="19" t="s">
        <v>580</v>
      </c>
      <c r="D33" s="6" t="s">
        <v>494</v>
      </c>
      <c r="E33" s="6" t="s">
        <v>494</v>
      </c>
    </row>
    <row r="34" ht="25" customHeight="1" spans="1:5">
      <c r="A34" s="20"/>
      <c r="B34" s="3"/>
      <c r="C34" s="19" t="s">
        <v>581</v>
      </c>
      <c r="D34" s="6" t="s">
        <v>582</v>
      </c>
      <c r="E34" s="6" t="s">
        <v>583</v>
      </c>
    </row>
    <row r="35" ht="25" customHeight="1" spans="1:5">
      <c r="A35" s="20"/>
      <c r="B35" s="3"/>
      <c r="C35" s="19" t="s">
        <v>584</v>
      </c>
      <c r="D35" s="6" t="s">
        <v>585</v>
      </c>
      <c r="E35" s="6" t="s">
        <v>585</v>
      </c>
    </row>
    <row r="36" ht="20" customHeight="1" spans="1:5">
      <c r="A36" s="20"/>
      <c r="B36" s="3" t="s">
        <v>495</v>
      </c>
      <c r="C36" s="19" t="s">
        <v>586</v>
      </c>
      <c r="D36" s="6" t="s">
        <v>382</v>
      </c>
      <c r="E36" s="6" t="s">
        <v>382</v>
      </c>
    </row>
    <row r="37" ht="24" customHeight="1" spans="1:5">
      <c r="A37" s="20"/>
      <c r="B37" s="3"/>
      <c r="C37" s="19" t="s">
        <v>587</v>
      </c>
      <c r="D37" s="6" t="s">
        <v>382</v>
      </c>
      <c r="E37" s="6" t="s">
        <v>588</v>
      </c>
    </row>
    <row r="38" ht="36" customHeight="1" spans="1:5">
      <c r="A38" s="20"/>
      <c r="B38" s="3"/>
      <c r="C38" s="19" t="s">
        <v>589</v>
      </c>
      <c r="D38" s="6" t="s">
        <v>382</v>
      </c>
      <c r="E38" s="6" t="s">
        <v>382</v>
      </c>
    </row>
    <row r="39" ht="20" customHeight="1" spans="1:5">
      <c r="A39" s="16"/>
      <c r="B39" s="8" t="s">
        <v>497</v>
      </c>
      <c r="C39" s="21" t="s">
        <v>498</v>
      </c>
      <c r="D39" s="21" t="s">
        <v>590</v>
      </c>
      <c r="E39" s="21" t="s">
        <v>591</v>
      </c>
    </row>
    <row r="40" ht="28.8" customHeight="1" spans="1:5">
      <c r="A40" s="22" t="s">
        <v>501</v>
      </c>
      <c r="B40" s="23" t="s">
        <v>396</v>
      </c>
      <c r="C40" s="8" t="s">
        <v>592</v>
      </c>
      <c r="D40" s="8" t="s">
        <v>503</v>
      </c>
      <c r="E40" s="8" t="s">
        <v>503</v>
      </c>
    </row>
    <row r="41" spans="1:5">
      <c r="A41" s="22"/>
      <c r="B41" s="8" t="s">
        <v>393</v>
      </c>
      <c r="C41" s="6" t="s">
        <v>504</v>
      </c>
      <c r="D41" s="6" t="s">
        <v>395</v>
      </c>
      <c r="E41" s="6" t="s">
        <v>505</v>
      </c>
    </row>
    <row r="42" spans="1:5">
      <c r="A42" s="16" t="s">
        <v>408</v>
      </c>
      <c r="B42" s="6" t="s">
        <v>506</v>
      </c>
      <c r="C42" s="6" t="s">
        <v>593</v>
      </c>
      <c r="D42" s="6" t="s">
        <v>363</v>
      </c>
      <c r="E42" s="6" t="s">
        <v>363</v>
      </c>
    </row>
  </sheetData>
  <mergeCells count="27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39"/>
    <mergeCell ref="A40:A41"/>
    <mergeCell ref="B19:B20"/>
    <mergeCell ref="B21:B23"/>
    <mergeCell ref="B24:B25"/>
    <mergeCell ref="B28:B29"/>
    <mergeCell ref="B30:B32"/>
    <mergeCell ref="B33:B35"/>
    <mergeCell ref="B36:B38"/>
  </mergeCells>
  <pageMargins left="0.75" right="0.588888888888889" top="0.349305555555556" bottom="0.429166666666667" header="0.279166666666667" footer="0.238888888888889"/>
  <pageSetup paperSize="9" scale="7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5" sqref="B15"/>
    </sheetView>
  </sheetViews>
  <sheetFormatPr defaultColWidth="9" defaultRowHeight="12.75" customHeight="1" outlineLevelCol="3"/>
  <cols>
    <col min="1" max="1" width="9.14285714285714" style="69"/>
    <col min="2" max="2" width="65.2857142857143" style="69" customWidth="1"/>
    <col min="3" max="3" width="45.7142857142857" style="69" customWidth="1"/>
    <col min="4" max="4" width="9.14285714285714" style="69"/>
  </cols>
  <sheetData>
    <row r="1" ht="24.75" customHeight="1" spans="1:4">
      <c r="A1"/>
      <c r="B1"/>
      <c r="C1"/>
      <c r="D1"/>
    </row>
    <row r="2" ht="24.75" customHeight="1" spans="1:4">
      <c r="A2"/>
      <c r="B2" s="71" t="s">
        <v>7</v>
      </c>
      <c r="C2" s="71"/>
      <c r="D2"/>
    </row>
    <row r="3" ht="24.75" customHeight="1" spans="1:4">
      <c r="A3"/>
      <c r="B3" s="219"/>
      <c r="C3"/>
      <c r="D3"/>
    </row>
    <row r="4" ht="24.75" customHeight="1" spans="1:4">
      <c r="A4"/>
      <c r="B4" s="220" t="s">
        <v>8</v>
      </c>
      <c r="C4" s="221" t="s">
        <v>9</v>
      </c>
      <c r="D4"/>
    </row>
    <row r="5" ht="24.75" customHeight="1" spans="1:4">
      <c r="A5"/>
      <c r="B5" s="222" t="s">
        <v>10</v>
      </c>
      <c r="C5" s="223"/>
      <c r="D5"/>
    </row>
    <row r="6" ht="24.75" customHeight="1" spans="1:4">
      <c r="A6"/>
      <c r="B6" s="222" t="s">
        <v>11</v>
      </c>
      <c r="C6" s="223" t="s">
        <v>12</v>
      </c>
      <c r="D6"/>
    </row>
    <row r="7" ht="24.75" customHeight="1" spans="1:4">
      <c r="A7"/>
      <c r="B7" s="224" t="s">
        <v>13</v>
      </c>
      <c r="C7" s="223" t="s">
        <v>14</v>
      </c>
      <c r="D7"/>
    </row>
    <row r="8" ht="24.75" customHeight="1" spans="1:4">
      <c r="A8"/>
      <c r="B8" s="222" t="s">
        <v>15</v>
      </c>
      <c r="C8" s="223"/>
      <c r="D8"/>
    </row>
    <row r="9" ht="24.75" customHeight="1" spans="1:4">
      <c r="A9"/>
      <c r="B9" s="222" t="s">
        <v>16</v>
      </c>
      <c r="C9" s="223" t="s">
        <v>17</v>
      </c>
      <c r="D9"/>
    </row>
    <row r="10" ht="24.75" customHeight="1" spans="1:4">
      <c r="A10"/>
      <c r="B10" s="224" t="s">
        <v>18</v>
      </c>
      <c r="C10" s="223" t="s">
        <v>19</v>
      </c>
      <c r="D10"/>
    </row>
    <row r="11" ht="24.75" customHeight="1" spans="1:4">
      <c r="A11"/>
      <c r="B11" s="225" t="s">
        <v>20</v>
      </c>
      <c r="C11" s="223" t="s">
        <v>21</v>
      </c>
      <c r="D11"/>
    </row>
    <row r="12" ht="24.75" customHeight="1" spans="1:4">
      <c r="A12"/>
      <c r="B12" s="226" t="s">
        <v>22</v>
      </c>
      <c r="C12" s="227" t="s">
        <v>23</v>
      </c>
      <c r="D12"/>
    </row>
    <row r="13" ht="24.75" customHeight="1" spans="1:4">
      <c r="A13"/>
      <c r="B13" s="226" t="s">
        <v>24</v>
      </c>
      <c r="C13" s="228"/>
      <c r="D13"/>
    </row>
    <row r="14" ht="24.75" customHeight="1" spans="1:4">
      <c r="A14"/>
      <c r="B14" s="229" t="s">
        <v>25</v>
      </c>
      <c r="C14" s="228"/>
      <c r="D14"/>
    </row>
    <row r="15" ht="24.75" customHeight="1" spans="1:4">
      <c r="A15"/>
      <c r="B15" s="230" t="s">
        <v>26</v>
      </c>
      <c r="C15" s="231"/>
      <c r="D15"/>
    </row>
    <row r="16" ht="24.75" customHeight="1" spans="1:4">
      <c r="A16"/>
      <c r="B16" s="230" t="s">
        <v>27</v>
      </c>
      <c r="C16" s="231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  <hyperlink ref="B16" location="'(11)'!A1" display="（12）2019年肃南县县级财政支出项目绩效目标"/>
  </hyperlinks>
  <pageMargins left="0.979166666666667" right="0.979166666666667" top="0.979166666666667" bottom="0.979166666666667" header="0.5" footer="0.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D6" sqref="D6"/>
    </sheetView>
  </sheetViews>
  <sheetFormatPr defaultColWidth="9.14285714285714" defaultRowHeight="12.75" customHeight="1" outlineLevelCol="3"/>
  <cols>
    <col min="1" max="1" width="29.7142857142857" style="182" customWidth="1"/>
    <col min="2" max="2" width="17.5714285714286" style="182" customWidth="1"/>
    <col min="3" max="3" width="28.5714285714286" style="182" customWidth="1"/>
    <col min="4" max="4" width="15.5714285714286" style="182" customWidth="1"/>
    <col min="5" max="16384" width="9.14285714285714" style="183"/>
  </cols>
  <sheetData>
    <row r="1" ht="24.75" customHeight="1" spans="1:1">
      <c r="A1" s="184" t="s">
        <v>28</v>
      </c>
    </row>
    <row r="2" ht="24.75" customHeight="1" spans="1:4">
      <c r="A2" s="185" t="s">
        <v>29</v>
      </c>
      <c r="B2" s="185"/>
      <c r="C2" s="185"/>
      <c r="D2" s="185"/>
    </row>
    <row r="3" ht="24.75" customHeight="1" spans="1:4">
      <c r="A3" s="186"/>
      <c r="B3" s="187"/>
      <c r="C3" s="188"/>
      <c r="D3" s="189" t="s">
        <v>30</v>
      </c>
    </row>
    <row r="4" ht="24.75" customHeight="1" spans="1:4">
      <c r="A4" s="190" t="s">
        <v>31</v>
      </c>
      <c r="B4" s="191"/>
      <c r="C4" s="191" t="s">
        <v>32</v>
      </c>
      <c r="D4" s="192"/>
    </row>
    <row r="5" ht="24.75" customHeight="1" spans="1:4">
      <c r="A5" s="190" t="s">
        <v>33</v>
      </c>
      <c r="B5" s="191" t="s">
        <v>34</v>
      </c>
      <c r="C5" s="191" t="s">
        <v>33</v>
      </c>
      <c r="D5" s="192" t="s">
        <v>34</v>
      </c>
    </row>
    <row r="6" s="181" customFormat="1" ht="24.75" customHeight="1" spans="1:4">
      <c r="A6" s="193" t="s">
        <v>35</v>
      </c>
      <c r="B6" s="194">
        <v>11817600.16</v>
      </c>
      <c r="C6" s="195" t="s">
        <v>36</v>
      </c>
      <c r="D6" s="196">
        <v>7168454.98</v>
      </c>
    </row>
    <row r="7" s="181" customFormat="1" ht="24.75" customHeight="1" spans="1:4">
      <c r="A7" s="193" t="s">
        <v>37</v>
      </c>
      <c r="B7" s="197">
        <v>0</v>
      </c>
      <c r="C7" s="195" t="s">
        <v>38</v>
      </c>
      <c r="D7" s="196"/>
    </row>
    <row r="8" s="181" customFormat="1" ht="24.75" customHeight="1" spans="1:4">
      <c r="A8" s="198" t="s">
        <v>39</v>
      </c>
      <c r="B8" s="197">
        <v>0</v>
      </c>
      <c r="C8" s="195" t="s">
        <v>40</v>
      </c>
      <c r="D8" s="196"/>
    </row>
    <row r="9" s="181" customFormat="1" ht="24.75" customHeight="1" spans="1:4">
      <c r="A9" s="193" t="s">
        <v>41</v>
      </c>
      <c r="B9" s="197">
        <v>0</v>
      </c>
      <c r="C9" s="195" t="s">
        <v>42</v>
      </c>
      <c r="D9" s="196"/>
    </row>
    <row r="10" s="181" customFormat="1" ht="24.75" customHeight="1" spans="1:4">
      <c r="A10" s="193" t="s">
        <v>43</v>
      </c>
      <c r="B10" s="197">
        <v>0</v>
      </c>
      <c r="C10" s="195" t="s">
        <v>44</v>
      </c>
      <c r="D10" s="196"/>
    </row>
    <row r="11" s="181" customFormat="1" ht="24.75" customHeight="1" spans="1:4">
      <c r="A11" s="198" t="s">
        <v>45</v>
      </c>
      <c r="B11" s="197">
        <v>0</v>
      </c>
      <c r="C11" s="195" t="s">
        <v>46</v>
      </c>
      <c r="D11" s="199"/>
    </row>
    <row r="12" s="181" customFormat="1" ht="24.75" customHeight="1" spans="1:4">
      <c r="A12" s="198" t="s">
        <v>47</v>
      </c>
      <c r="B12" s="197">
        <v>0</v>
      </c>
      <c r="C12" s="195" t="s">
        <v>48</v>
      </c>
      <c r="D12" s="200"/>
    </row>
    <row r="13" s="181" customFormat="1" ht="24.75" customHeight="1" spans="1:4">
      <c r="A13" s="193" t="s">
        <v>49</v>
      </c>
      <c r="B13" s="197">
        <v>0</v>
      </c>
      <c r="C13" s="195" t="s">
        <v>50</v>
      </c>
      <c r="D13" s="201">
        <v>702770.72</v>
      </c>
    </row>
    <row r="14" s="181" customFormat="1" ht="24.75" customHeight="1" spans="1:4">
      <c r="A14" s="193" t="s">
        <v>51</v>
      </c>
      <c r="B14" s="197">
        <v>0</v>
      </c>
      <c r="C14" s="195" t="s">
        <v>52</v>
      </c>
      <c r="D14" s="201"/>
    </row>
    <row r="15" s="181" customFormat="1" ht="24.75" customHeight="1" spans="1:4">
      <c r="A15" s="198"/>
      <c r="B15" s="195"/>
      <c r="C15" s="195" t="s">
        <v>53</v>
      </c>
      <c r="D15" s="201">
        <v>332964.42</v>
      </c>
    </row>
    <row r="16" s="181" customFormat="1" ht="24.75" customHeight="1" spans="1:4">
      <c r="A16" s="198"/>
      <c r="B16" s="195"/>
      <c r="C16" s="195" t="s">
        <v>54</v>
      </c>
      <c r="D16" s="201"/>
    </row>
    <row r="17" s="181" customFormat="1" ht="24.75" customHeight="1" spans="1:4">
      <c r="A17" s="193"/>
      <c r="B17" s="195"/>
      <c r="C17" s="195" t="s">
        <v>55</v>
      </c>
      <c r="D17" s="201">
        <v>324000</v>
      </c>
    </row>
    <row r="18" s="181" customFormat="1" ht="24.75" customHeight="1" spans="1:4">
      <c r="A18" s="193"/>
      <c r="B18" s="195"/>
      <c r="C18" s="195" t="s">
        <v>56</v>
      </c>
      <c r="D18" s="201">
        <v>2503536</v>
      </c>
    </row>
    <row r="19" s="181" customFormat="1" ht="24.75" customHeight="1" spans="1:4">
      <c r="A19" s="193"/>
      <c r="B19" s="195"/>
      <c r="C19" s="195" t="s">
        <v>57</v>
      </c>
      <c r="D19" s="201"/>
    </row>
    <row r="20" s="181" customFormat="1" ht="24.75" customHeight="1" spans="1:4">
      <c r="A20" s="193"/>
      <c r="B20" s="195"/>
      <c r="C20" s="195" t="s">
        <v>58</v>
      </c>
      <c r="D20" s="201"/>
    </row>
    <row r="21" s="181" customFormat="1" ht="24.75" customHeight="1" spans="1:4">
      <c r="A21" s="193"/>
      <c r="B21" s="195"/>
      <c r="C21" s="195" t="s">
        <v>59</v>
      </c>
      <c r="D21" s="201"/>
    </row>
    <row r="22" s="181" customFormat="1" ht="24.75" customHeight="1" spans="1:4">
      <c r="A22" s="193"/>
      <c r="B22" s="195"/>
      <c r="C22" s="195" t="s">
        <v>60</v>
      </c>
      <c r="D22" s="201"/>
    </row>
    <row r="23" s="181" customFormat="1" ht="24.75" customHeight="1" spans="1:4">
      <c r="A23" s="193"/>
      <c r="B23" s="195"/>
      <c r="C23" s="195" t="s">
        <v>61</v>
      </c>
      <c r="D23" s="201"/>
    </row>
    <row r="24" s="181" customFormat="1" ht="24.75" customHeight="1" spans="1:4">
      <c r="A24" s="193"/>
      <c r="B24" s="195"/>
      <c r="C24" s="195" t="s">
        <v>62</v>
      </c>
      <c r="D24" s="201"/>
    </row>
    <row r="25" s="181" customFormat="1" ht="24.75" customHeight="1" spans="1:4">
      <c r="A25" s="193"/>
      <c r="B25" s="195"/>
      <c r="C25" s="195" t="s">
        <v>63</v>
      </c>
      <c r="D25" s="201">
        <v>532874.04</v>
      </c>
    </row>
    <row r="26" s="181" customFormat="1" ht="24.75" customHeight="1" spans="1:4">
      <c r="A26" s="193"/>
      <c r="B26" s="195"/>
      <c r="C26" s="195" t="s">
        <v>64</v>
      </c>
      <c r="D26" s="201"/>
    </row>
    <row r="27" s="181" customFormat="1" ht="24.75" customHeight="1" spans="1:4">
      <c r="A27" s="193"/>
      <c r="B27" s="195"/>
      <c r="C27" s="195" t="s">
        <v>65</v>
      </c>
      <c r="D27" s="201">
        <v>0</v>
      </c>
    </row>
    <row r="28" s="181" customFormat="1" ht="24.75" customHeight="1" spans="1:4">
      <c r="A28" s="193"/>
      <c r="B28" s="195"/>
      <c r="C28" s="195" t="s">
        <v>66</v>
      </c>
      <c r="D28" s="202">
        <v>253000</v>
      </c>
    </row>
    <row r="29" s="181" customFormat="1" ht="24.75" customHeight="1" spans="1:4">
      <c r="A29" s="193"/>
      <c r="B29" s="195"/>
      <c r="C29" s="195" t="s">
        <v>67</v>
      </c>
      <c r="D29" s="202">
        <v>0</v>
      </c>
    </row>
    <row r="30" s="181" customFormat="1" ht="24.75" customHeight="1" spans="1:4">
      <c r="A30" s="193"/>
      <c r="B30" s="195"/>
      <c r="C30" s="195" t="s">
        <v>68</v>
      </c>
      <c r="D30" s="202">
        <v>0</v>
      </c>
    </row>
    <row r="31" s="181" customFormat="1" ht="24.75" customHeight="1" spans="1:4">
      <c r="A31" s="193"/>
      <c r="B31" s="195"/>
      <c r="C31" s="195" t="s">
        <v>69</v>
      </c>
      <c r="D31" s="202">
        <v>0</v>
      </c>
    </row>
    <row r="32" s="181" customFormat="1" ht="24.75" customHeight="1" spans="1:4">
      <c r="A32" s="193"/>
      <c r="B32" s="195"/>
      <c r="C32" s="195" t="s">
        <v>70</v>
      </c>
      <c r="D32" s="202">
        <v>0</v>
      </c>
    </row>
    <row r="33" s="181" customFormat="1" ht="24.75" customHeight="1" spans="1:4">
      <c r="A33" s="193"/>
      <c r="B33" s="195"/>
      <c r="C33" s="195" t="s">
        <v>71</v>
      </c>
      <c r="D33" s="202">
        <v>0</v>
      </c>
    </row>
    <row r="34" s="181" customFormat="1" ht="24.75" customHeight="1" spans="1:4">
      <c r="A34" s="193"/>
      <c r="B34" s="195"/>
      <c r="C34" s="195" t="s">
        <v>72</v>
      </c>
      <c r="D34" s="203">
        <v>0</v>
      </c>
    </row>
    <row r="35" ht="24.75" customHeight="1" spans="1:4">
      <c r="A35" s="204"/>
      <c r="B35" s="205"/>
      <c r="C35" s="205"/>
      <c r="D35" s="206"/>
    </row>
    <row r="36" s="181" customFormat="1" ht="24.75" customHeight="1" spans="1:4">
      <c r="A36" s="207" t="s">
        <v>73</v>
      </c>
      <c r="B36" s="197">
        <f>SUM(B6:B35)</f>
        <v>11817600.16</v>
      </c>
      <c r="C36" s="208" t="s">
        <v>74</v>
      </c>
      <c r="D36" s="199">
        <f>SUM(D6:D35)</f>
        <v>11817600.16</v>
      </c>
    </row>
    <row r="37" ht="24.75" customHeight="1" spans="1:4">
      <c r="A37" s="209"/>
      <c r="B37" s="205"/>
      <c r="C37" s="210"/>
      <c r="D37" s="206"/>
    </row>
    <row r="38" ht="24.75" customHeight="1" spans="1:4">
      <c r="A38" s="209"/>
      <c r="B38" s="205"/>
      <c r="C38" s="210"/>
      <c r="D38" s="206"/>
    </row>
    <row r="39" s="181" customFormat="1" ht="24.75" customHeight="1" spans="1:4">
      <c r="A39" s="193" t="s">
        <v>75</v>
      </c>
      <c r="B39" s="211"/>
      <c r="C39" s="195" t="s">
        <v>76</v>
      </c>
      <c r="D39" s="199">
        <v>0</v>
      </c>
    </row>
    <row r="40" s="181" customFormat="1" ht="24.75" customHeight="1" spans="1:4">
      <c r="A40" s="193" t="s">
        <v>77</v>
      </c>
      <c r="B40" s="211">
        <v>0</v>
      </c>
      <c r="C40" s="195"/>
      <c r="D40" s="212"/>
    </row>
    <row r="41" ht="24.75" customHeight="1" spans="1:4">
      <c r="A41" s="183"/>
      <c r="B41" s="213"/>
      <c r="C41" s="214"/>
      <c r="D41" s="206"/>
    </row>
    <row r="42" ht="24.75" customHeight="1" spans="1:4">
      <c r="A42" s="215"/>
      <c r="B42" s="213"/>
      <c r="C42" s="214"/>
      <c r="D42" s="206"/>
    </row>
    <row r="43" s="181" customFormat="1" ht="24.75" customHeight="1" spans="1:4">
      <c r="A43" s="207" t="s">
        <v>78</v>
      </c>
      <c r="B43" s="216">
        <f>B36+B39+B40</f>
        <v>11817600.16</v>
      </c>
      <c r="C43" s="217" t="s">
        <v>79</v>
      </c>
      <c r="D43" s="218">
        <f>D39+D36</f>
        <v>11817600.16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22" sqref="B22"/>
    </sheetView>
  </sheetViews>
  <sheetFormatPr defaultColWidth="9" defaultRowHeight="12.75" customHeight="1" outlineLevelCol="2"/>
  <cols>
    <col min="1" max="1" width="44.8571428571429" style="69" customWidth="1"/>
    <col min="2" max="2" width="29.8571428571429" style="69" customWidth="1"/>
    <col min="3" max="3" width="31.2857142857143" style="69" customWidth="1"/>
  </cols>
  <sheetData>
    <row r="1" ht="24.75" customHeight="1" spans="1:1">
      <c r="A1" s="89" t="s">
        <v>28</v>
      </c>
    </row>
    <row r="2" ht="24.75" customHeight="1" spans="1:2">
      <c r="A2" s="71" t="s">
        <v>80</v>
      </c>
      <c r="B2" s="71"/>
    </row>
    <row r="3" ht="24.75" customHeight="1" spans="1:2">
      <c r="A3" s="174"/>
      <c r="B3" s="175" t="s">
        <v>30</v>
      </c>
    </row>
    <row r="4" ht="24" customHeight="1" spans="1:2">
      <c r="A4" s="176" t="s">
        <v>33</v>
      </c>
      <c r="B4" s="177" t="s">
        <v>34</v>
      </c>
    </row>
    <row r="5" s="79" customFormat="1" ht="24.75" customHeight="1" spans="1:3">
      <c r="A5" s="178" t="s">
        <v>35</v>
      </c>
      <c r="B5" s="180">
        <v>11817600.16</v>
      </c>
      <c r="C5" s="70"/>
    </row>
    <row r="6" ht="24.75" customHeight="1" spans="1:2">
      <c r="A6" s="178" t="s">
        <v>81</v>
      </c>
      <c r="B6" s="180">
        <v>11817600.16</v>
      </c>
    </row>
    <row r="7" ht="24.75" customHeight="1" spans="1:2">
      <c r="A7" s="178" t="s">
        <v>82</v>
      </c>
      <c r="B7" s="180"/>
    </row>
    <row r="8" ht="24.75" customHeight="1" spans="1:2">
      <c r="A8" s="178" t="s">
        <v>83</v>
      </c>
      <c r="B8" s="180"/>
    </row>
    <row r="9" ht="24.75" customHeight="1" spans="1:2">
      <c r="A9" s="178" t="s">
        <v>84</v>
      </c>
      <c r="B9" s="180"/>
    </row>
    <row r="10" ht="24.75" customHeight="1" spans="1:2">
      <c r="A10" s="178" t="s">
        <v>85</v>
      </c>
      <c r="B10" s="180">
        <f>B5</f>
        <v>11817600.16</v>
      </c>
    </row>
    <row r="11" ht="24.75" customHeight="1" spans="1:2">
      <c r="A11" s="178" t="s">
        <v>86</v>
      </c>
      <c r="B11" s="180">
        <v>0</v>
      </c>
    </row>
    <row r="12" ht="24.75" customHeight="1" spans="1:2">
      <c r="A12" s="178" t="s">
        <v>86</v>
      </c>
      <c r="B12" s="180">
        <v>0</v>
      </c>
    </row>
    <row r="13" ht="24.75" customHeight="1" spans="1:2">
      <c r="A13" s="178" t="s">
        <v>86</v>
      </c>
      <c r="B13" s="180">
        <v>0</v>
      </c>
    </row>
    <row r="14" ht="24.75" customHeight="1" spans="1:2">
      <c r="A14" s="178" t="s">
        <v>86</v>
      </c>
      <c r="B14" s="180">
        <v>0</v>
      </c>
    </row>
    <row r="15" ht="24.75" customHeight="1" spans="1:2">
      <c r="A15" s="178" t="s">
        <v>86</v>
      </c>
      <c r="B15" s="180">
        <v>0</v>
      </c>
    </row>
    <row r="16" ht="24.75" customHeight="1" spans="1:2">
      <c r="A16" s="178" t="s">
        <v>75</v>
      </c>
      <c r="B16" s="180">
        <v>666525.32</v>
      </c>
    </row>
    <row r="17" ht="24.75" customHeight="1" spans="1:2">
      <c r="A17" s="178" t="s">
        <v>87</v>
      </c>
      <c r="B17" s="180">
        <f>B18+B19+B20</f>
        <v>666525.32</v>
      </c>
    </row>
    <row r="18" ht="24.75" customHeight="1" spans="1:2">
      <c r="A18" s="178" t="s">
        <v>88</v>
      </c>
      <c r="B18" s="180">
        <v>666525.32</v>
      </c>
    </row>
    <row r="19" ht="24.75" customHeight="1" spans="1:2">
      <c r="A19" s="178" t="s">
        <v>89</v>
      </c>
      <c r="B19" s="180">
        <v>0</v>
      </c>
    </row>
    <row r="20" ht="24.75" customHeight="1" spans="1:2">
      <c r="A20" s="178" t="s">
        <v>90</v>
      </c>
      <c r="B20" s="180">
        <v>0</v>
      </c>
    </row>
    <row r="21" ht="24.75" customHeight="1" spans="1:2">
      <c r="A21" s="178" t="s">
        <v>91</v>
      </c>
      <c r="B21" s="180">
        <v>0</v>
      </c>
    </row>
    <row r="22" ht="24.75" customHeight="1" spans="1:2">
      <c r="A22" s="178" t="s">
        <v>92</v>
      </c>
      <c r="B22" s="180">
        <v>0</v>
      </c>
    </row>
    <row r="23" ht="24.75" customHeight="1" spans="1:2">
      <c r="A23" s="178" t="s">
        <v>77</v>
      </c>
      <c r="B23" s="180">
        <v>0</v>
      </c>
    </row>
    <row r="24" ht="24.75" customHeight="1" spans="1:2">
      <c r="A24" s="178" t="s">
        <v>93</v>
      </c>
      <c r="B24" s="180">
        <v>0</v>
      </c>
    </row>
    <row r="25" ht="24.75" customHeight="1" spans="1:2">
      <c r="A25" s="178" t="s">
        <v>94</v>
      </c>
      <c r="B25" s="180">
        <v>0</v>
      </c>
    </row>
    <row r="26" ht="24.75" customHeight="1" spans="1:2">
      <c r="A26" s="178" t="s">
        <v>95</v>
      </c>
      <c r="B26" s="180">
        <v>0</v>
      </c>
    </row>
    <row r="27" ht="24.75" customHeight="1" spans="1:2">
      <c r="A27" s="178" t="s">
        <v>96</v>
      </c>
      <c r="B27" s="180">
        <v>0</v>
      </c>
    </row>
    <row r="28" ht="24.75" customHeight="1" spans="1:2">
      <c r="A28" s="178" t="s">
        <v>97</v>
      </c>
      <c r="B28" s="180">
        <v>0</v>
      </c>
    </row>
    <row r="29" ht="24.75" customHeight="1" spans="1:2">
      <c r="A29" s="178" t="s">
        <v>98</v>
      </c>
      <c r="B29" s="180">
        <f>B10+B16+B23</f>
        <v>12484125.48</v>
      </c>
    </row>
    <row r="30" ht="24.75" customHeight="1" spans="1:2">
      <c r="A30"/>
      <c r="B30"/>
    </row>
    <row r="31" ht="24.75" customHeight="1" spans="1:2">
      <c r="A31"/>
      <c r="B31"/>
    </row>
    <row r="32" ht="24.75" customHeight="1" spans="1:2">
      <c r="A32"/>
      <c r="B32"/>
    </row>
    <row r="33" ht="24.75" customHeight="1" spans="1:2">
      <c r="A33"/>
      <c r="B33"/>
    </row>
    <row r="34" ht="24.75" customHeight="1" spans="1:2">
      <c r="A34"/>
      <c r="B34"/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5" sqref="B5"/>
    </sheetView>
  </sheetViews>
  <sheetFormatPr defaultColWidth="9" defaultRowHeight="12.75" customHeight="1" outlineLevelCol="2"/>
  <cols>
    <col min="1" max="1" width="44.8571428571429" style="69" customWidth="1"/>
    <col min="2" max="2" width="29.8571428571429" style="69" customWidth="1"/>
    <col min="3" max="3" width="31.2857142857143" style="69" customWidth="1"/>
  </cols>
  <sheetData>
    <row r="1" ht="24.75" customHeight="1" spans="1:1">
      <c r="A1" s="89" t="s">
        <v>28</v>
      </c>
    </row>
    <row r="2" ht="24.75" customHeight="1" spans="1:2">
      <c r="A2" s="71" t="s">
        <v>80</v>
      </c>
      <c r="B2" s="71"/>
    </row>
    <row r="3" ht="24.75" customHeight="1" spans="1:2">
      <c r="A3" s="174"/>
      <c r="B3" s="175" t="s">
        <v>30</v>
      </c>
    </row>
    <row r="4" ht="24" customHeight="1" spans="1:2">
      <c r="A4" s="176" t="s">
        <v>33</v>
      </c>
      <c r="B4" s="177" t="s">
        <v>34</v>
      </c>
    </row>
    <row r="5" s="79" customFormat="1" ht="24.75" customHeight="1" spans="1:3">
      <c r="A5" s="178" t="s">
        <v>35</v>
      </c>
      <c r="B5" s="179">
        <v>11817600.16</v>
      </c>
      <c r="C5" s="70"/>
    </row>
    <row r="6" ht="24.75" customHeight="1" spans="1:2">
      <c r="A6" s="178" t="s">
        <v>81</v>
      </c>
      <c r="B6" s="179">
        <v>11817600.16</v>
      </c>
    </row>
    <row r="7" ht="24.75" customHeight="1" spans="1:2">
      <c r="A7" s="178" t="s">
        <v>82</v>
      </c>
      <c r="B7" s="179"/>
    </row>
    <row r="8" ht="24.75" customHeight="1" spans="1:2">
      <c r="A8" s="178" t="s">
        <v>83</v>
      </c>
      <c r="B8" s="179">
        <v>0</v>
      </c>
    </row>
    <row r="9" ht="24.75" customHeight="1" spans="1:2">
      <c r="A9" s="178" t="s">
        <v>84</v>
      </c>
      <c r="B9" s="179"/>
    </row>
    <row r="10" ht="24.75" customHeight="1" spans="1:2">
      <c r="A10" s="178" t="s">
        <v>37</v>
      </c>
      <c r="B10" s="179">
        <v>0</v>
      </c>
    </row>
    <row r="11" ht="24.75" customHeight="1" spans="1:2">
      <c r="A11" s="178" t="s">
        <v>39</v>
      </c>
      <c r="B11" s="179">
        <v>0</v>
      </c>
    </row>
    <row r="12" ht="24.75" customHeight="1" spans="1:2">
      <c r="A12" s="178" t="s">
        <v>41</v>
      </c>
      <c r="B12" s="179">
        <v>0</v>
      </c>
    </row>
    <row r="13" ht="24.75" customHeight="1" spans="1:2">
      <c r="A13" s="178" t="s">
        <v>43</v>
      </c>
      <c r="B13" s="179">
        <v>0</v>
      </c>
    </row>
    <row r="14" ht="24.75" customHeight="1" spans="1:2">
      <c r="A14" s="178" t="s">
        <v>45</v>
      </c>
      <c r="B14" s="179">
        <v>0</v>
      </c>
    </row>
    <row r="15" ht="24.75" customHeight="1" spans="1:2">
      <c r="A15" s="178" t="s">
        <v>47</v>
      </c>
      <c r="B15" s="179">
        <v>0</v>
      </c>
    </row>
    <row r="16" ht="24.75" customHeight="1" spans="1:2">
      <c r="A16" s="178" t="s">
        <v>49</v>
      </c>
      <c r="B16" s="179">
        <v>0</v>
      </c>
    </row>
    <row r="17" ht="24.75" customHeight="1" spans="1:2">
      <c r="A17" s="178" t="s">
        <v>51</v>
      </c>
      <c r="B17" s="179">
        <v>0</v>
      </c>
    </row>
    <row r="18" ht="24.75" customHeight="1" spans="1:2">
      <c r="A18" s="178" t="s">
        <v>85</v>
      </c>
      <c r="B18" s="179">
        <f>B5+B10+B11+B12+B13+B14+B15+B16+B17</f>
        <v>11817600.16</v>
      </c>
    </row>
    <row r="19" ht="24.75" customHeight="1" spans="1:2">
      <c r="A19" s="178" t="s">
        <v>86</v>
      </c>
      <c r="B19" s="179">
        <v>0</v>
      </c>
    </row>
    <row r="20" ht="24.75" customHeight="1" spans="1:2">
      <c r="A20" s="178" t="s">
        <v>86</v>
      </c>
      <c r="B20" s="179">
        <v>0</v>
      </c>
    </row>
    <row r="21" ht="24.75" customHeight="1" spans="1:2">
      <c r="A21" s="178" t="s">
        <v>86</v>
      </c>
      <c r="B21" s="179">
        <v>0</v>
      </c>
    </row>
    <row r="22" ht="24.75" customHeight="1" spans="1:2">
      <c r="A22" s="178" t="s">
        <v>86</v>
      </c>
      <c r="B22" s="179">
        <v>0</v>
      </c>
    </row>
    <row r="23" ht="24.75" customHeight="1" spans="1:2">
      <c r="A23" s="178" t="s">
        <v>86</v>
      </c>
      <c r="B23" s="179">
        <v>0</v>
      </c>
    </row>
    <row r="24" ht="24.75" customHeight="1" spans="1:2">
      <c r="A24" s="178" t="s">
        <v>75</v>
      </c>
      <c r="B24" s="179">
        <v>666525.32</v>
      </c>
    </row>
    <row r="25" ht="24.75" customHeight="1" spans="1:2">
      <c r="A25" s="178" t="s">
        <v>87</v>
      </c>
      <c r="B25" s="179">
        <v>666525.32</v>
      </c>
    </row>
    <row r="26" ht="24.75" customHeight="1" spans="1:2">
      <c r="A26" s="178" t="s">
        <v>88</v>
      </c>
      <c r="B26" s="179"/>
    </row>
    <row r="27" ht="24.75" customHeight="1" spans="1:2">
      <c r="A27" s="178" t="s">
        <v>89</v>
      </c>
      <c r="B27" s="179">
        <v>0</v>
      </c>
    </row>
    <row r="28" ht="24.75" customHeight="1" spans="1:2">
      <c r="A28" s="178" t="s">
        <v>90</v>
      </c>
      <c r="B28" s="179">
        <v>0</v>
      </c>
    </row>
    <row r="29" ht="24.75" customHeight="1" spans="1:2">
      <c r="A29" s="178" t="s">
        <v>91</v>
      </c>
      <c r="B29" s="179">
        <v>0</v>
      </c>
    </row>
    <row r="30" ht="24.75" customHeight="1" spans="1:2">
      <c r="A30" s="178" t="s">
        <v>92</v>
      </c>
      <c r="B30" s="179">
        <v>0</v>
      </c>
    </row>
    <row r="31" ht="24.75" customHeight="1" spans="1:2">
      <c r="A31" s="178" t="s">
        <v>77</v>
      </c>
      <c r="B31" s="179">
        <v>0</v>
      </c>
    </row>
    <row r="32" ht="24.75" customHeight="1" spans="1:2">
      <c r="A32" s="178" t="s">
        <v>93</v>
      </c>
      <c r="B32" s="179">
        <v>0</v>
      </c>
    </row>
    <row r="33" ht="24.75" customHeight="1" spans="1:2">
      <c r="A33" s="178" t="s">
        <v>94</v>
      </c>
      <c r="B33" s="179">
        <v>0</v>
      </c>
    </row>
    <row r="34" ht="24.75" customHeight="1" spans="1:2">
      <c r="A34" s="178" t="s">
        <v>95</v>
      </c>
      <c r="B34" s="179">
        <v>0</v>
      </c>
    </row>
    <row r="35" ht="24.75" customHeight="1" spans="1:2">
      <c r="A35" s="178" t="s">
        <v>96</v>
      </c>
      <c r="B35" s="179">
        <v>0</v>
      </c>
    </row>
    <row r="36" ht="24.75" customHeight="1" spans="1:2">
      <c r="A36" s="178" t="s">
        <v>97</v>
      </c>
      <c r="B36" s="179">
        <v>0</v>
      </c>
    </row>
    <row r="37" ht="24.75" customHeight="1" spans="1:2">
      <c r="A37" s="178" t="s">
        <v>98</v>
      </c>
      <c r="B37" s="179">
        <f>B18+B24+B31</f>
        <v>12484125.48</v>
      </c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topLeftCell="A5" workbookViewId="0">
      <selection activeCell="D10" sqref="D10:D28"/>
    </sheetView>
  </sheetViews>
  <sheetFormatPr defaultColWidth="9" defaultRowHeight="12.75" customHeight="1" outlineLevelCol="6"/>
  <cols>
    <col min="1" max="1" width="31.5714285714286" style="69" customWidth="1"/>
    <col min="2" max="2" width="17.2857142857143" style="69" customWidth="1"/>
    <col min="3" max="3" width="15.1428571428571" style="69" customWidth="1"/>
    <col min="4" max="4" width="16" style="69" customWidth="1"/>
    <col min="5" max="5" width="15.1428571428571" style="69" customWidth="1"/>
    <col min="6" max="7" width="6.85714285714286" style="69" customWidth="1"/>
  </cols>
  <sheetData>
    <row r="1" ht="24.75" customHeight="1" spans="1:1">
      <c r="A1" s="89" t="s">
        <v>28</v>
      </c>
    </row>
    <row r="2" ht="24.75" customHeight="1" spans="1:5">
      <c r="A2" s="158" t="s">
        <v>99</v>
      </c>
      <c r="B2" s="158"/>
      <c r="C2" s="158"/>
      <c r="D2" s="158"/>
      <c r="E2" s="158"/>
    </row>
    <row r="3" ht="24.75" customHeight="1" spans="1:5">
      <c r="A3" s="147"/>
      <c r="B3" s="147"/>
      <c r="E3" s="72" t="s">
        <v>30</v>
      </c>
    </row>
    <row r="4" ht="24.75" customHeight="1" spans="1:5">
      <c r="A4" s="73" t="s">
        <v>100</v>
      </c>
      <c r="B4" s="73" t="s">
        <v>101</v>
      </c>
      <c r="C4" s="74" t="s">
        <v>102</v>
      </c>
      <c r="D4" s="75" t="s">
        <v>103</v>
      </c>
      <c r="E4" s="159" t="s">
        <v>104</v>
      </c>
    </row>
    <row r="5" ht="24.75" customHeight="1" spans="1:5">
      <c r="A5" s="73" t="s">
        <v>105</v>
      </c>
      <c r="B5" s="73">
        <v>1</v>
      </c>
      <c r="C5" s="74">
        <v>2</v>
      </c>
      <c r="D5" s="92">
        <v>3</v>
      </c>
      <c r="E5" s="160">
        <v>4</v>
      </c>
    </row>
    <row r="6" s="79" customFormat="1" ht="29.25" customHeight="1" spans="1:7">
      <c r="A6" s="161" t="s">
        <v>106</v>
      </c>
      <c r="B6" s="132">
        <f>C6+D6+E6</f>
        <v>12484125.48</v>
      </c>
      <c r="C6" s="162">
        <v>8137064.16</v>
      </c>
      <c r="D6" s="163">
        <v>3680536</v>
      </c>
      <c r="E6" s="164">
        <v>666525.32</v>
      </c>
      <c r="F6" s="70"/>
      <c r="G6" s="70"/>
    </row>
    <row r="7" ht="29.25" customHeight="1" spans="1:5">
      <c r="A7" s="161" t="s">
        <v>107</v>
      </c>
      <c r="B7" s="132">
        <v>7168454.98</v>
      </c>
      <c r="C7" s="133"/>
      <c r="D7" s="165"/>
      <c r="E7" s="166"/>
    </row>
    <row r="8" ht="29.25" customHeight="1" spans="1:5">
      <c r="A8" s="161" t="s">
        <v>108</v>
      </c>
      <c r="B8" s="132">
        <f>C8+D8+E8</f>
        <v>0</v>
      </c>
      <c r="C8" s="133"/>
      <c r="D8" s="167"/>
      <c r="E8" s="168"/>
    </row>
    <row r="9" ht="29.25" customHeight="1" spans="1:5">
      <c r="A9" s="169" t="s">
        <v>109</v>
      </c>
      <c r="B9" s="170">
        <v>6568454.98</v>
      </c>
      <c r="C9" s="135">
        <v>6568454.98</v>
      </c>
      <c r="D9" s="171"/>
      <c r="E9" s="172"/>
    </row>
    <row r="10" ht="29.25" customHeight="1" spans="1:5">
      <c r="A10" s="169" t="s">
        <v>110</v>
      </c>
      <c r="B10" s="170">
        <f>C10+D10+E10</f>
        <v>600000</v>
      </c>
      <c r="C10" s="135"/>
      <c r="D10" s="171">
        <v>600000</v>
      </c>
      <c r="E10" s="172"/>
    </row>
    <row r="11" ht="29.25" customHeight="1" spans="1:5">
      <c r="A11" s="161" t="s">
        <v>111</v>
      </c>
      <c r="B11" s="132">
        <v>324000</v>
      </c>
      <c r="C11" s="135"/>
      <c r="D11" s="171"/>
      <c r="E11" s="172"/>
    </row>
    <row r="12" ht="29.25" customHeight="1" spans="1:5">
      <c r="A12" s="169" t="s">
        <v>112</v>
      </c>
      <c r="B12" s="170">
        <f>C12+D12+E12</f>
        <v>324000</v>
      </c>
      <c r="C12" s="135"/>
      <c r="D12" s="171">
        <v>324000</v>
      </c>
      <c r="E12" s="172"/>
    </row>
    <row r="13" ht="29.25" customHeight="1" spans="1:5">
      <c r="A13" s="161" t="s">
        <v>113</v>
      </c>
      <c r="B13" s="132">
        <v>253000</v>
      </c>
      <c r="C13" s="135"/>
      <c r="D13" s="171"/>
      <c r="E13" s="172"/>
    </row>
    <row r="14" ht="29.25" customHeight="1" spans="1:5">
      <c r="A14" s="169" t="s">
        <v>114</v>
      </c>
      <c r="B14" s="170">
        <f>C14+D14+E14</f>
        <v>253000</v>
      </c>
      <c r="C14" s="135"/>
      <c r="D14" s="171">
        <v>253000</v>
      </c>
      <c r="E14" s="172">
        <v>0</v>
      </c>
    </row>
    <row r="15" ht="29.25" customHeight="1" spans="1:5">
      <c r="A15" s="161" t="s">
        <v>115</v>
      </c>
      <c r="B15" s="132">
        <v>731454.08</v>
      </c>
      <c r="C15" s="133"/>
      <c r="D15" s="167"/>
      <c r="E15" s="168"/>
    </row>
    <row r="16" ht="29.25" customHeight="1" spans="1:5">
      <c r="A16" s="161" t="s">
        <v>116</v>
      </c>
      <c r="B16" s="132">
        <f>C16+D16+E16</f>
        <v>0</v>
      </c>
      <c r="C16" s="133"/>
      <c r="D16" s="167"/>
      <c r="E16" s="168"/>
    </row>
    <row r="17" ht="29.25" customHeight="1" spans="1:5">
      <c r="A17" s="169" t="s">
        <v>117</v>
      </c>
      <c r="B17" s="170">
        <v>702770.72</v>
      </c>
      <c r="C17" s="135">
        <v>702770.72</v>
      </c>
      <c r="D17" s="171"/>
      <c r="E17" s="172"/>
    </row>
    <row r="18" ht="29.25" customHeight="1" spans="1:5">
      <c r="A18" s="173" t="s">
        <v>118</v>
      </c>
      <c r="B18" s="170">
        <v>17500.44</v>
      </c>
      <c r="C18" s="135">
        <v>17500.44</v>
      </c>
      <c r="D18" s="171"/>
      <c r="E18" s="172"/>
    </row>
    <row r="19" ht="29.25" customHeight="1" spans="1:5">
      <c r="A19" s="173" t="s">
        <v>119</v>
      </c>
      <c r="B19" s="170">
        <v>11182.92</v>
      </c>
      <c r="C19" s="135">
        <v>11182.92</v>
      </c>
      <c r="D19" s="171"/>
      <c r="E19" s="172"/>
    </row>
    <row r="20" ht="29.25" customHeight="1" spans="1:5">
      <c r="A20" s="161" t="s">
        <v>120</v>
      </c>
      <c r="B20" s="132">
        <v>304281.04</v>
      </c>
      <c r="C20" s="133"/>
      <c r="D20" s="167"/>
      <c r="E20" s="168"/>
    </row>
    <row r="21" ht="29.25" customHeight="1" spans="1:5">
      <c r="A21" s="173" t="s">
        <v>121</v>
      </c>
      <c r="B21" s="170">
        <v>304281.06</v>
      </c>
      <c r="C21" s="135">
        <v>304281.06</v>
      </c>
      <c r="D21" s="171"/>
      <c r="E21" s="172"/>
    </row>
    <row r="22" ht="29.25" customHeight="1" spans="1:5">
      <c r="A22" s="161" t="s">
        <v>122</v>
      </c>
      <c r="B22" s="132">
        <f>C22+D22+E22</f>
        <v>0</v>
      </c>
      <c r="C22" s="133"/>
      <c r="D22" s="167"/>
      <c r="E22" s="168"/>
    </row>
    <row r="23" ht="29.25" customHeight="1" spans="1:5">
      <c r="A23" s="161" t="s">
        <v>123</v>
      </c>
      <c r="B23" s="132">
        <f>C23+D23+E23</f>
        <v>0</v>
      </c>
      <c r="C23" s="133"/>
      <c r="D23" s="167"/>
      <c r="E23" s="168"/>
    </row>
    <row r="24" ht="29.25" customHeight="1" spans="1:5">
      <c r="A24" s="169" t="s">
        <v>124</v>
      </c>
      <c r="B24" s="132">
        <f>C24+D24+E24</f>
        <v>0</v>
      </c>
      <c r="C24" s="135"/>
      <c r="D24" s="171"/>
      <c r="E24" s="172"/>
    </row>
    <row r="25" ht="29.25" customHeight="1" spans="1:5">
      <c r="A25" s="161" t="s">
        <v>125</v>
      </c>
      <c r="B25" s="132">
        <v>2503536</v>
      </c>
      <c r="C25" s="133"/>
      <c r="D25" s="167"/>
      <c r="E25" s="168"/>
    </row>
    <row r="26" ht="29.25" customHeight="1" spans="1:5">
      <c r="A26" s="161" t="s">
        <v>126</v>
      </c>
      <c r="B26" s="132">
        <f>C26+D26+E26</f>
        <v>0</v>
      </c>
      <c r="C26" s="133"/>
      <c r="D26" s="167"/>
      <c r="E26" s="168"/>
    </row>
    <row r="27" ht="29.25" customHeight="1" spans="1:5">
      <c r="A27" s="169" t="s">
        <v>127</v>
      </c>
      <c r="B27" s="170">
        <f>C27+D27+E27</f>
        <v>2503536</v>
      </c>
      <c r="C27" s="135"/>
      <c r="D27" s="171">
        <v>2503536</v>
      </c>
      <c r="E27" s="172"/>
    </row>
    <row r="28" ht="29.25" customHeight="1" spans="1:5">
      <c r="A28" s="161" t="s">
        <v>128</v>
      </c>
      <c r="B28" s="132">
        <v>532874.04</v>
      </c>
      <c r="C28" s="133"/>
      <c r="D28" s="167"/>
      <c r="E28" s="168"/>
    </row>
    <row r="29" ht="29.25" customHeight="1" spans="1:5">
      <c r="A29" s="161" t="s">
        <v>129</v>
      </c>
      <c r="B29" s="132">
        <f>C29+D29+E29</f>
        <v>0</v>
      </c>
      <c r="C29" s="133"/>
      <c r="D29" s="167"/>
      <c r="E29" s="168"/>
    </row>
    <row r="30" ht="29.25" customHeight="1" spans="1:5">
      <c r="A30" s="169" t="s">
        <v>130</v>
      </c>
      <c r="B30" s="170">
        <f>C30+D30+E30</f>
        <v>532874.04</v>
      </c>
      <c r="C30" s="135">
        <v>532874.04</v>
      </c>
      <c r="D30" s="171"/>
      <c r="E30" s="172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workbookViewId="0">
      <selection activeCell="D26" sqref="D26"/>
    </sheetView>
  </sheetViews>
  <sheetFormatPr defaultColWidth="9" defaultRowHeight="12.75" customHeight="1"/>
  <cols>
    <col min="1" max="1" width="33.1428571428571" style="69" customWidth="1"/>
    <col min="2" max="2" width="24.5714285714286" style="69" customWidth="1"/>
    <col min="3" max="3" width="29" style="69" customWidth="1"/>
    <col min="4" max="4" width="22.5714285714286" style="69" customWidth="1"/>
    <col min="5" max="99" width="9" style="69" customWidth="1"/>
  </cols>
  <sheetData>
    <row r="1" ht="25.5" customHeight="1" spans="1:98">
      <c r="A1" s="89" t="s">
        <v>28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</row>
    <row r="2" ht="25.5" customHeight="1" spans="1:98">
      <c r="A2" s="141" t="s">
        <v>131</v>
      </c>
      <c r="B2" s="141"/>
      <c r="C2" s="141"/>
      <c r="D2" s="141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</row>
    <row r="3" ht="16.5" customHeight="1" spans="2:98">
      <c r="B3" s="143"/>
      <c r="C3" s="144"/>
      <c r="D3" s="72" t="s">
        <v>30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</row>
    <row r="4" ht="16.5" customHeight="1" spans="1:98">
      <c r="A4" s="73" t="s">
        <v>132</v>
      </c>
      <c r="B4" s="75"/>
      <c r="C4" s="146" t="s">
        <v>133</v>
      </c>
      <c r="D4" s="146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</row>
    <row r="5" ht="16.5" customHeight="1" spans="1:98">
      <c r="A5" s="73" t="s">
        <v>33</v>
      </c>
      <c r="B5" s="74" t="s">
        <v>34</v>
      </c>
      <c r="C5" s="130" t="s">
        <v>33</v>
      </c>
      <c r="D5" s="147" t="s">
        <v>106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</row>
    <row r="6" s="79" customFormat="1" ht="16.5" customHeight="1" spans="1:99">
      <c r="A6" s="148" t="s">
        <v>134</v>
      </c>
      <c r="B6" s="149">
        <f>B7+B8+B9</f>
        <v>11817600.16</v>
      </c>
      <c r="C6" s="150" t="s">
        <v>135</v>
      </c>
      <c r="D6" s="151">
        <f>SUM(D7:D33)</f>
        <v>11817600.16</v>
      </c>
      <c r="E6" s="152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70"/>
    </row>
    <row r="7" s="79" customFormat="1" ht="16.5" customHeight="1" spans="1:99">
      <c r="A7" s="148" t="s">
        <v>136</v>
      </c>
      <c r="B7" s="149">
        <v>11817600.16</v>
      </c>
      <c r="C7" s="150" t="s">
        <v>137</v>
      </c>
      <c r="D7" s="151">
        <v>7168454.98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70"/>
    </row>
    <row r="8" s="79" customFormat="1" ht="16.5" customHeight="1" spans="1:99">
      <c r="A8" s="148" t="s">
        <v>138</v>
      </c>
      <c r="B8" s="149">
        <v>0</v>
      </c>
      <c r="C8" s="150" t="s">
        <v>139</v>
      </c>
      <c r="D8" s="151"/>
      <c r="E8" s="152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70"/>
    </row>
    <row r="9" s="79" customFormat="1" ht="16.5" customHeight="1" spans="1:99">
      <c r="A9" s="148" t="s">
        <v>140</v>
      </c>
      <c r="B9" s="149"/>
      <c r="C9" s="150" t="s">
        <v>141</v>
      </c>
      <c r="D9" s="151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70"/>
    </row>
    <row r="10" s="79" customFormat="1" ht="16.5" customHeight="1" spans="1:99">
      <c r="A10" s="148"/>
      <c r="B10" s="154"/>
      <c r="C10" s="150" t="s">
        <v>142</v>
      </c>
      <c r="D10" s="151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70"/>
    </row>
    <row r="11" s="79" customFormat="1" ht="16.5" customHeight="1" spans="1:99">
      <c r="A11" s="148"/>
      <c r="B11" s="154"/>
      <c r="C11" s="150" t="s">
        <v>143</v>
      </c>
      <c r="D11" s="151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70"/>
    </row>
    <row r="12" s="79" customFormat="1" ht="16.5" customHeight="1" spans="1:99">
      <c r="A12" s="148"/>
      <c r="B12" s="154"/>
      <c r="C12" s="150" t="s">
        <v>144</v>
      </c>
      <c r="D12" s="151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70"/>
    </row>
    <row r="13" s="79" customFormat="1" ht="16.5" customHeight="1" spans="1:99">
      <c r="A13" s="155"/>
      <c r="B13" s="149"/>
      <c r="C13" s="150" t="s">
        <v>145</v>
      </c>
      <c r="D13" s="151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70"/>
    </row>
    <row r="14" s="79" customFormat="1" ht="16.5" customHeight="1" spans="1:99">
      <c r="A14" s="155"/>
      <c r="B14" s="156"/>
      <c r="C14" s="150" t="s">
        <v>146</v>
      </c>
      <c r="D14" s="151">
        <v>702770.72</v>
      </c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70"/>
    </row>
    <row r="15" s="79" customFormat="1" ht="16.5" customHeight="1" spans="1:99">
      <c r="A15" s="155"/>
      <c r="B15" s="149"/>
      <c r="C15" s="150" t="s">
        <v>147</v>
      </c>
      <c r="D15" s="151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70"/>
    </row>
    <row r="16" s="79" customFormat="1" ht="16.5" customHeight="1" spans="1:99">
      <c r="A16" s="155"/>
      <c r="B16" s="149"/>
      <c r="C16" s="150" t="s">
        <v>148</v>
      </c>
      <c r="D16" s="151">
        <v>332964.42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70"/>
    </row>
    <row r="17" s="79" customFormat="1" ht="16.5" customHeight="1" spans="1:99">
      <c r="A17" s="155"/>
      <c r="B17" s="149"/>
      <c r="C17" s="150" t="s">
        <v>149</v>
      </c>
      <c r="D17" s="151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70"/>
    </row>
    <row r="18" s="79" customFormat="1" ht="16.5" customHeight="1" spans="1:99">
      <c r="A18" s="155"/>
      <c r="B18" s="149"/>
      <c r="C18" s="150" t="s">
        <v>150</v>
      </c>
      <c r="D18" s="151">
        <v>324000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70"/>
    </row>
    <row r="19" s="79" customFormat="1" ht="16.5" customHeight="1" spans="1:99">
      <c r="A19" s="155"/>
      <c r="B19" s="149"/>
      <c r="C19" s="150" t="s">
        <v>151</v>
      </c>
      <c r="D19" s="151">
        <v>2503536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70"/>
    </row>
    <row r="20" s="79" customFormat="1" ht="16.5" customHeight="1" spans="1:99">
      <c r="A20" s="155"/>
      <c r="B20" s="149"/>
      <c r="C20" s="150" t="s">
        <v>152</v>
      </c>
      <c r="D20" s="151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70"/>
    </row>
    <row r="21" s="79" customFormat="1" ht="16.5" customHeight="1" spans="1:99">
      <c r="A21" s="155"/>
      <c r="B21" s="149"/>
      <c r="C21" s="150" t="s">
        <v>153</v>
      </c>
      <c r="D21" s="151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70"/>
    </row>
    <row r="22" s="79" customFormat="1" ht="16.5" customHeight="1" spans="1:99">
      <c r="A22" s="155"/>
      <c r="B22" s="149"/>
      <c r="C22" s="150" t="s">
        <v>154</v>
      </c>
      <c r="D22" s="151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70"/>
    </row>
    <row r="23" s="79" customFormat="1" ht="16.5" customHeight="1" spans="1:99">
      <c r="A23" s="155"/>
      <c r="B23" s="149"/>
      <c r="C23" s="150" t="s">
        <v>155</v>
      </c>
      <c r="D23" s="151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70"/>
    </row>
    <row r="24" s="79" customFormat="1" ht="16.5" customHeight="1" spans="1:99">
      <c r="A24" s="155"/>
      <c r="B24" s="149"/>
      <c r="C24" s="150" t="s">
        <v>156</v>
      </c>
      <c r="D24" s="151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70"/>
    </row>
    <row r="25" s="79" customFormat="1" ht="16.5" customHeight="1" spans="1:99">
      <c r="A25" s="155"/>
      <c r="B25" s="149"/>
      <c r="C25" s="150" t="s">
        <v>157</v>
      </c>
      <c r="D25" s="151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70"/>
    </row>
    <row r="26" s="79" customFormat="1" ht="16.5" customHeight="1" spans="1:99">
      <c r="A26" s="155"/>
      <c r="B26" s="149"/>
      <c r="C26" s="150" t="s">
        <v>158</v>
      </c>
      <c r="D26" s="151">
        <v>532874.04</v>
      </c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70"/>
    </row>
    <row r="27" s="79" customFormat="1" ht="16.5" customHeight="1" spans="1:99">
      <c r="A27" s="155"/>
      <c r="B27" s="149"/>
      <c r="C27" s="150" t="s">
        <v>159</v>
      </c>
      <c r="D27" s="151">
        <v>253000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70"/>
    </row>
    <row r="28" s="79" customFormat="1" ht="16.5" customHeight="1" spans="1:99">
      <c r="A28" s="155"/>
      <c r="B28" s="149"/>
      <c r="C28" s="150" t="s">
        <v>160</v>
      </c>
      <c r="D28" s="151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70"/>
    </row>
    <row r="29" s="79" customFormat="1" ht="16.5" customHeight="1" spans="1:99">
      <c r="A29" s="155"/>
      <c r="B29" s="149"/>
      <c r="C29" s="150" t="s">
        <v>161</v>
      </c>
      <c r="D29" s="151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70"/>
    </row>
    <row r="30" s="79" customFormat="1" ht="16.5" customHeight="1" spans="1:99">
      <c r="A30" s="155"/>
      <c r="B30" s="149"/>
      <c r="C30" s="150" t="s">
        <v>162</v>
      </c>
      <c r="D30" s="151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70"/>
    </row>
    <row r="31" s="79" customFormat="1" ht="16.5" customHeight="1" spans="1:99">
      <c r="A31" s="155"/>
      <c r="B31" s="149"/>
      <c r="C31" s="150" t="s">
        <v>163</v>
      </c>
      <c r="D31" s="151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70"/>
    </row>
    <row r="32" s="79" customFormat="1" ht="16.5" customHeight="1" spans="1:99">
      <c r="A32" s="155"/>
      <c r="B32" s="149"/>
      <c r="C32" s="150" t="s">
        <v>164</v>
      </c>
      <c r="D32" s="151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70"/>
    </row>
    <row r="33" s="79" customFormat="1" ht="16.5" customHeight="1" spans="1:99">
      <c r="A33" s="155"/>
      <c r="B33" s="149"/>
      <c r="C33" s="150" t="s">
        <v>165</v>
      </c>
      <c r="D33" s="151">
        <v>0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70"/>
    </row>
    <row r="34" ht="16.5" customHeight="1" spans="1:98">
      <c r="A34" s="146" t="s">
        <v>166</v>
      </c>
      <c r="B34" s="157">
        <f>B6</f>
        <v>11817600.16</v>
      </c>
      <c r="C34" s="74" t="s">
        <v>167</v>
      </c>
      <c r="D34" s="151">
        <f>D6</f>
        <v>11817600.16</v>
      </c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6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showGridLines="0" showZeros="0" workbookViewId="0">
      <selection activeCell="D8" sqref="D8"/>
    </sheetView>
  </sheetViews>
  <sheetFormatPr defaultColWidth="9" defaultRowHeight="12.75" customHeight="1"/>
  <cols>
    <col min="1" max="1" width="41.8571428571429" style="69" customWidth="1"/>
    <col min="2" max="2" width="14.4285714285714" style="69" customWidth="1"/>
    <col min="3" max="11" width="14.2857142857143" style="69" customWidth="1"/>
    <col min="12" max="13" width="6.85714285714286" style="69" customWidth="1"/>
  </cols>
  <sheetData>
    <row r="1" ht="24.75" customHeight="1" spans="1:1">
      <c r="A1" s="89" t="s">
        <v>28</v>
      </c>
    </row>
    <row r="2" ht="24.75" customHeight="1" spans="1:11">
      <c r="A2" s="71" t="s">
        <v>168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ht="24.75" customHeight="1" spans="11:11">
      <c r="K3" s="72" t="s">
        <v>30</v>
      </c>
    </row>
    <row r="4" ht="24.75" customHeight="1" spans="1:11">
      <c r="A4" s="73" t="s">
        <v>169</v>
      </c>
      <c r="B4" s="74" t="s">
        <v>106</v>
      </c>
      <c r="C4" s="74" t="s">
        <v>170</v>
      </c>
      <c r="D4" s="74"/>
      <c r="E4" s="74"/>
      <c r="F4" s="74" t="s">
        <v>171</v>
      </c>
      <c r="G4" s="74"/>
      <c r="H4" s="74"/>
      <c r="I4" s="74" t="s">
        <v>172</v>
      </c>
      <c r="J4" s="74"/>
      <c r="K4" s="75"/>
    </row>
    <row r="5" ht="24.75" customHeight="1" spans="1:11">
      <c r="A5" s="73"/>
      <c r="B5" s="74"/>
      <c r="C5" s="74" t="s">
        <v>106</v>
      </c>
      <c r="D5" s="74" t="s">
        <v>102</v>
      </c>
      <c r="E5" s="74" t="s">
        <v>103</v>
      </c>
      <c r="F5" s="74" t="s">
        <v>106</v>
      </c>
      <c r="G5" s="74" t="s">
        <v>102</v>
      </c>
      <c r="H5" s="74" t="s">
        <v>103</v>
      </c>
      <c r="I5" s="130" t="s">
        <v>106</v>
      </c>
      <c r="J5" s="130" t="s">
        <v>102</v>
      </c>
      <c r="K5" s="131" t="s">
        <v>103</v>
      </c>
    </row>
    <row r="6" ht="24.75" customHeight="1" spans="1:11">
      <c r="A6" s="73" t="s">
        <v>105</v>
      </c>
      <c r="B6" s="74">
        <v>1</v>
      </c>
      <c r="C6" s="74">
        <v>2</v>
      </c>
      <c r="D6" s="74">
        <v>3</v>
      </c>
      <c r="E6" s="74">
        <v>4</v>
      </c>
      <c r="F6" s="74">
        <v>2</v>
      </c>
      <c r="G6" s="74">
        <v>3</v>
      </c>
      <c r="H6" s="74">
        <v>4</v>
      </c>
      <c r="I6" s="74">
        <v>2</v>
      </c>
      <c r="J6" s="74">
        <v>3</v>
      </c>
      <c r="K6" s="75">
        <v>4</v>
      </c>
    </row>
    <row r="7" s="79" customFormat="1" ht="24.75" customHeight="1" spans="1:13">
      <c r="A7" s="125" t="s">
        <v>106</v>
      </c>
      <c r="B7" s="137">
        <f t="shared" ref="B7:B12" si="0">C7+F7+I7</f>
        <v>0</v>
      </c>
      <c r="C7" s="137">
        <f t="shared" ref="C7:C12" si="1">D7+E7</f>
        <v>0</v>
      </c>
      <c r="D7" s="137"/>
      <c r="E7" s="137"/>
      <c r="F7" s="137">
        <f t="shared" ref="F7:F12" si="2">G7+H7</f>
        <v>0</v>
      </c>
      <c r="G7" s="137">
        <v>0</v>
      </c>
      <c r="H7" s="137">
        <v>0</v>
      </c>
      <c r="I7" s="137">
        <f t="shared" ref="I7:I12" si="3">J7+K7</f>
        <v>0</v>
      </c>
      <c r="J7" s="137">
        <v>0</v>
      </c>
      <c r="K7" s="134">
        <v>0</v>
      </c>
      <c r="L7" s="70"/>
      <c r="M7" s="70"/>
    </row>
    <row r="8" ht="24.75" customHeight="1" spans="1:11">
      <c r="A8" s="125" t="s">
        <v>173</v>
      </c>
      <c r="B8" s="137">
        <f t="shared" si="0"/>
        <v>11817600.16</v>
      </c>
      <c r="C8" s="137">
        <f t="shared" si="1"/>
        <v>11817600.16</v>
      </c>
      <c r="D8" s="137">
        <v>8137064.16</v>
      </c>
      <c r="E8" s="137">
        <v>3680536</v>
      </c>
      <c r="F8" s="137">
        <f t="shared" si="2"/>
        <v>0</v>
      </c>
      <c r="G8" s="137">
        <v>0</v>
      </c>
      <c r="H8" s="137">
        <v>0</v>
      </c>
      <c r="I8" s="137">
        <f t="shared" si="3"/>
        <v>0</v>
      </c>
      <c r="J8" s="137">
        <v>0</v>
      </c>
      <c r="K8" s="134">
        <v>0</v>
      </c>
    </row>
    <row r="9" ht="24.75" customHeight="1" spans="1:11">
      <c r="A9" s="76"/>
      <c r="B9" s="137">
        <f t="shared" si="0"/>
        <v>0</v>
      </c>
      <c r="C9" s="137">
        <f t="shared" si="1"/>
        <v>0</v>
      </c>
      <c r="D9" s="77"/>
      <c r="E9" s="77"/>
      <c r="F9" s="137">
        <f t="shared" si="2"/>
        <v>0</v>
      </c>
      <c r="G9" s="77"/>
      <c r="H9" s="77">
        <v>0</v>
      </c>
      <c r="I9" s="137">
        <f t="shared" si="3"/>
        <v>0</v>
      </c>
      <c r="J9" s="77">
        <v>0</v>
      </c>
      <c r="K9" s="78">
        <v>0</v>
      </c>
    </row>
    <row r="10" ht="24.75" customHeight="1" spans="1:11">
      <c r="A10" s="76"/>
      <c r="B10" s="137">
        <f t="shared" si="0"/>
        <v>0</v>
      </c>
      <c r="C10" s="137">
        <f t="shared" si="1"/>
        <v>0</v>
      </c>
      <c r="D10" s="77"/>
      <c r="E10" s="77"/>
      <c r="F10" s="137">
        <f t="shared" si="2"/>
        <v>0</v>
      </c>
      <c r="G10" s="77">
        <v>0</v>
      </c>
      <c r="H10" s="77">
        <v>0</v>
      </c>
      <c r="I10" s="137">
        <f t="shared" si="3"/>
        <v>0</v>
      </c>
      <c r="J10" s="77">
        <v>0</v>
      </c>
      <c r="K10" s="78">
        <v>0</v>
      </c>
    </row>
    <row r="11" ht="24.75" customHeight="1" spans="1:11">
      <c r="A11" s="76"/>
      <c r="B11" s="137">
        <f t="shared" si="0"/>
        <v>0</v>
      </c>
      <c r="C11" s="137">
        <f t="shared" si="1"/>
        <v>0</v>
      </c>
      <c r="D11" s="77"/>
      <c r="E11" s="77"/>
      <c r="F11" s="137">
        <f t="shared" si="2"/>
        <v>0</v>
      </c>
      <c r="G11" s="77">
        <v>0</v>
      </c>
      <c r="H11" s="77">
        <v>0</v>
      </c>
      <c r="I11" s="137">
        <f t="shared" si="3"/>
        <v>0</v>
      </c>
      <c r="J11" s="77">
        <v>0</v>
      </c>
      <c r="K11" s="78">
        <v>0</v>
      </c>
    </row>
    <row r="12" ht="24.75" customHeight="1" spans="1:11">
      <c r="A12" s="76"/>
      <c r="B12" s="137">
        <f t="shared" si="0"/>
        <v>0</v>
      </c>
      <c r="C12" s="137">
        <f t="shared" si="1"/>
        <v>0</v>
      </c>
      <c r="D12" s="77"/>
      <c r="E12" s="77"/>
      <c r="F12" s="137">
        <f t="shared" si="2"/>
        <v>0</v>
      </c>
      <c r="G12" s="77">
        <v>0</v>
      </c>
      <c r="H12" s="77">
        <v>0</v>
      </c>
      <c r="I12" s="137">
        <f t="shared" si="3"/>
        <v>0</v>
      </c>
      <c r="J12" s="77">
        <v>0</v>
      </c>
      <c r="K12" s="78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49" fitToHeight="10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topLeftCell="A7" workbookViewId="0">
      <selection activeCell="E8" sqref="E8"/>
    </sheetView>
  </sheetViews>
  <sheetFormatPr defaultColWidth="9" defaultRowHeight="12.75" customHeight="1" outlineLevelCol="6"/>
  <cols>
    <col min="1" max="1" width="18" style="69" customWidth="1"/>
    <col min="2" max="2" width="32.4285714285714" style="69" customWidth="1"/>
    <col min="3" max="5" width="17.8571428571429" style="69" customWidth="1"/>
    <col min="6" max="7" width="6.85714285714286" style="69" customWidth="1"/>
  </cols>
  <sheetData>
    <row r="1" ht="24.75" customHeight="1" spans="1:2">
      <c r="A1" s="89" t="s">
        <v>28</v>
      </c>
      <c r="B1" s="90"/>
    </row>
    <row r="2" ht="24.75" customHeight="1" spans="1:5">
      <c r="A2" s="71" t="s">
        <v>174</v>
      </c>
      <c r="B2" s="71"/>
      <c r="C2" s="71"/>
      <c r="D2" s="71"/>
      <c r="E2" s="71"/>
    </row>
    <row r="3" ht="24.75" customHeight="1" spans="5:5">
      <c r="E3" s="72" t="s">
        <v>30</v>
      </c>
    </row>
    <row r="4" ht="24.75" customHeight="1" spans="1:5">
      <c r="A4" s="73" t="s">
        <v>100</v>
      </c>
      <c r="B4" s="74"/>
      <c r="C4" s="73" t="s">
        <v>170</v>
      </c>
      <c r="D4" s="74"/>
      <c r="E4" s="75"/>
    </row>
    <row r="5" ht="24.75" customHeight="1" spans="1:5">
      <c r="A5" s="73" t="s">
        <v>175</v>
      </c>
      <c r="B5" s="74" t="s">
        <v>176</v>
      </c>
      <c r="C5" s="130" t="s">
        <v>106</v>
      </c>
      <c r="D5" s="130" t="s">
        <v>102</v>
      </c>
      <c r="E5" s="131" t="s">
        <v>103</v>
      </c>
    </row>
    <row r="6" ht="24.75" customHeight="1" spans="1:5">
      <c r="A6" s="73" t="s">
        <v>105</v>
      </c>
      <c r="B6" s="74" t="s">
        <v>105</v>
      </c>
      <c r="C6" s="74">
        <v>1</v>
      </c>
      <c r="D6" s="74">
        <v>2</v>
      </c>
      <c r="E6" s="75">
        <v>3</v>
      </c>
    </row>
    <row r="7" s="79" customFormat="1" ht="24.75" customHeight="1" spans="1:7">
      <c r="A7" s="125"/>
      <c r="B7" s="136" t="s">
        <v>106</v>
      </c>
      <c r="C7" s="137">
        <f>D7+E7</f>
        <v>11817600.16</v>
      </c>
      <c r="D7" s="137">
        <v>8137064.16</v>
      </c>
      <c r="E7" s="134">
        <v>3680536</v>
      </c>
      <c r="F7" s="70"/>
      <c r="G7" s="70"/>
    </row>
    <row r="8" ht="24.75" customHeight="1" spans="1:5">
      <c r="A8" s="125" t="s">
        <v>177</v>
      </c>
      <c r="B8" s="136" t="s">
        <v>107</v>
      </c>
      <c r="C8" s="137">
        <v>7168454.98</v>
      </c>
      <c r="D8" s="137"/>
      <c r="E8" s="134"/>
    </row>
    <row r="9" ht="24.75" customHeight="1" spans="1:5">
      <c r="A9" s="125" t="s">
        <v>178</v>
      </c>
      <c r="B9" s="136" t="s">
        <v>108</v>
      </c>
      <c r="C9" s="137">
        <f>D9+E9</f>
        <v>0</v>
      </c>
      <c r="D9" s="137"/>
      <c r="E9" s="134"/>
    </row>
    <row r="10" ht="24.75" customHeight="1" spans="1:5">
      <c r="A10" s="76" t="s">
        <v>179</v>
      </c>
      <c r="B10" s="138" t="s">
        <v>109</v>
      </c>
      <c r="C10" s="77">
        <f>D10+E10</f>
        <v>6568454.98</v>
      </c>
      <c r="D10" s="77">
        <v>6568454.98</v>
      </c>
      <c r="E10" s="78"/>
    </row>
    <row r="11" ht="24.75" customHeight="1" spans="1:5">
      <c r="A11" s="76" t="s">
        <v>180</v>
      </c>
      <c r="B11" s="138" t="s">
        <v>181</v>
      </c>
      <c r="C11" s="77">
        <f>D11+E11</f>
        <v>600000</v>
      </c>
      <c r="D11" s="77"/>
      <c r="E11" s="78">
        <v>600000</v>
      </c>
    </row>
    <row r="12" ht="24.75" customHeight="1" spans="1:5">
      <c r="A12" s="125" t="s">
        <v>182</v>
      </c>
      <c r="B12" s="136" t="s">
        <v>111</v>
      </c>
      <c r="C12" s="137">
        <v>324000</v>
      </c>
      <c r="D12" s="77"/>
      <c r="E12" s="78"/>
    </row>
    <row r="13" ht="24.75" customHeight="1" spans="1:5">
      <c r="A13" s="76" t="s">
        <v>183</v>
      </c>
      <c r="B13" s="138" t="s">
        <v>112</v>
      </c>
      <c r="C13" s="77">
        <f>D13+E13</f>
        <v>324000</v>
      </c>
      <c r="D13" s="77"/>
      <c r="E13" s="78">
        <v>324000</v>
      </c>
    </row>
    <row r="14" ht="24.75" customHeight="1" spans="1:5">
      <c r="A14" s="125" t="s">
        <v>184</v>
      </c>
      <c r="B14" s="136" t="s">
        <v>113</v>
      </c>
      <c r="C14" s="77">
        <v>253000</v>
      </c>
      <c r="D14" s="77"/>
      <c r="E14" s="78"/>
    </row>
    <row r="15" ht="24.75" customHeight="1" spans="1:5">
      <c r="A15" s="76" t="s">
        <v>185</v>
      </c>
      <c r="B15" s="138" t="s">
        <v>186</v>
      </c>
      <c r="C15" s="77">
        <f>D15+E15</f>
        <v>253000</v>
      </c>
      <c r="D15" s="77"/>
      <c r="E15" s="78">
        <v>253000</v>
      </c>
    </row>
    <row r="16" ht="24.75" customHeight="1" spans="1:5">
      <c r="A16" s="125" t="s">
        <v>187</v>
      </c>
      <c r="B16" s="136" t="s">
        <v>115</v>
      </c>
      <c r="C16" s="137">
        <v>731454.08</v>
      </c>
      <c r="D16" s="137"/>
      <c r="E16" s="134"/>
    </row>
    <row r="17" ht="24.75" customHeight="1" spans="1:5">
      <c r="A17" s="125" t="s">
        <v>188</v>
      </c>
      <c r="B17" s="136" t="s">
        <v>116</v>
      </c>
      <c r="C17" s="77">
        <f>D17+E17</f>
        <v>0</v>
      </c>
      <c r="D17" s="137"/>
      <c r="E17" s="134"/>
    </row>
    <row r="18" ht="24.75" customHeight="1" spans="1:5">
      <c r="A18" s="76" t="s">
        <v>189</v>
      </c>
      <c r="B18" s="139" t="s">
        <v>117</v>
      </c>
      <c r="C18" s="77">
        <v>702770.72</v>
      </c>
      <c r="D18" s="77">
        <v>702770.72</v>
      </c>
      <c r="E18" s="78"/>
    </row>
    <row r="19" ht="24.75" customHeight="1" spans="1:5">
      <c r="A19" s="140" t="s">
        <v>190</v>
      </c>
      <c r="B19" s="138" t="s">
        <v>118</v>
      </c>
      <c r="C19" s="77">
        <f t="shared" ref="C19:C30" si="0">D19+E19</f>
        <v>17500.44</v>
      </c>
      <c r="D19" s="77">
        <v>17500.44</v>
      </c>
      <c r="E19" s="78"/>
    </row>
    <row r="20" ht="24.75" customHeight="1" spans="1:5">
      <c r="A20" s="140" t="s">
        <v>191</v>
      </c>
      <c r="B20" s="138" t="s">
        <v>119</v>
      </c>
      <c r="C20" s="77">
        <f t="shared" si="0"/>
        <v>11182.92</v>
      </c>
      <c r="D20" s="77">
        <v>11182.92</v>
      </c>
      <c r="E20" s="78"/>
    </row>
    <row r="21" ht="24.75" customHeight="1" spans="1:5">
      <c r="A21" s="125" t="s">
        <v>192</v>
      </c>
      <c r="B21" s="136" t="s">
        <v>193</v>
      </c>
      <c r="C21" s="137">
        <v>304281.06</v>
      </c>
      <c r="D21" s="137"/>
      <c r="E21" s="134"/>
    </row>
    <row r="22" ht="24.75" customHeight="1" spans="1:5">
      <c r="A22" s="76" t="s">
        <v>194</v>
      </c>
      <c r="B22" s="138" t="s">
        <v>121</v>
      </c>
      <c r="C22" s="77">
        <v>307281.06</v>
      </c>
      <c r="D22" s="77">
        <v>304281.06</v>
      </c>
      <c r="E22" s="78"/>
    </row>
    <row r="23" ht="24.75" customHeight="1" spans="1:5">
      <c r="A23" s="125" t="s">
        <v>192</v>
      </c>
      <c r="B23" s="136" t="s">
        <v>122</v>
      </c>
      <c r="C23" s="77">
        <f t="shared" si="0"/>
        <v>0</v>
      </c>
      <c r="D23" s="137"/>
      <c r="E23" s="134"/>
    </row>
    <row r="24" ht="24.75" customHeight="1" spans="1:5">
      <c r="A24" s="125" t="s">
        <v>195</v>
      </c>
      <c r="B24" s="136" t="s">
        <v>123</v>
      </c>
      <c r="C24" s="77">
        <f t="shared" si="0"/>
        <v>0</v>
      </c>
      <c r="D24" s="137"/>
      <c r="E24" s="134"/>
    </row>
    <row r="25" ht="24.75" customHeight="1" spans="1:5">
      <c r="A25" s="76" t="s">
        <v>196</v>
      </c>
      <c r="B25" s="139" t="s">
        <v>124</v>
      </c>
      <c r="C25" s="77">
        <f t="shared" si="0"/>
        <v>0</v>
      </c>
      <c r="D25" s="77"/>
      <c r="E25" s="78"/>
    </row>
    <row r="26" ht="24.75" customHeight="1" spans="1:5">
      <c r="A26" s="76" t="s">
        <v>197</v>
      </c>
      <c r="B26" s="136" t="s">
        <v>125</v>
      </c>
      <c r="C26" s="137">
        <v>2503536</v>
      </c>
      <c r="D26" s="77"/>
      <c r="E26" s="78"/>
    </row>
    <row r="27" ht="24.75" customHeight="1" spans="1:5">
      <c r="A27" s="140" t="s">
        <v>198</v>
      </c>
      <c r="B27" s="138" t="s">
        <v>126</v>
      </c>
      <c r="C27" s="77">
        <f t="shared" si="0"/>
        <v>0</v>
      </c>
      <c r="D27" s="77"/>
      <c r="E27" s="78"/>
    </row>
    <row r="28" ht="24.75" customHeight="1" spans="1:5">
      <c r="A28" s="140" t="s">
        <v>199</v>
      </c>
      <c r="B28" s="138" t="s">
        <v>127</v>
      </c>
      <c r="C28" s="77">
        <v>2503536</v>
      </c>
      <c r="D28" s="77"/>
      <c r="E28" s="78">
        <v>2503536</v>
      </c>
    </row>
    <row r="29" ht="24.75" customHeight="1" spans="1:5">
      <c r="A29" s="125" t="s">
        <v>200</v>
      </c>
      <c r="B29" s="136" t="s">
        <v>128</v>
      </c>
      <c r="C29" s="137">
        <v>532874.04</v>
      </c>
      <c r="D29" s="137"/>
      <c r="E29" s="134"/>
    </row>
    <row r="30" ht="24.75" customHeight="1" spans="1:5">
      <c r="A30" s="125" t="s">
        <v>201</v>
      </c>
      <c r="B30" s="136" t="s">
        <v>129</v>
      </c>
      <c r="C30" s="77">
        <f>D30+E30</f>
        <v>0</v>
      </c>
      <c r="D30" s="137"/>
      <c r="E30" s="134"/>
    </row>
    <row r="31" ht="24.75" customHeight="1" spans="1:5">
      <c r="A31" s="76" t="s">
        <v>202</v>
      </c>
      <c r="B31" s="139" t="s">
        <v>130</v>
      </c>
      <c r="C31" s="77">
        <v>532874.04</v>
      </c>
      <c r="D31" s="77">
        <v>532874.04</v>
      </c>
      <c r="E31" s="78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8" fitToHeight="10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12-1部门整体支出</vt:lpstr>
      <vt:lpstr>12-2项目支出（应急）</vt:lpstr>
      <vt:lpstr>12-3项目支出（保洁）</vt:lpstr>
      <vt:lpstr>12-4项目支出（社会管理） </vt:lpstr>
      <vt:lpstr>12-5项目支出（村级）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2019-02-26T07:10:00Z</cp:lastPrinted>
  <dcterms:modified xsi:type="dcterms:W3CDTF">2020-09-09T04:22:35Z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5571820</vt:i4>
  </property>
  <property fmtid="{D5CDD505-2E9C-101B-9397-08002B2CF9AE}" pid="3" name="KSOProductBuildVer">
    <vt:lpwstr>2052-10.1.0.7698</vt:lpwstr>
  </property>
</Properties>
</file>